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3554BA71-8DFB-44B2-AC33-06F577354778}" xr6:coauthVersionLast="47" xr6:coauthVersionMax="47" xr10:uidLastSave="{00000000-0000-0000-0000-000000000000}"/>
  <bookViews>
    <workbookView xWindow="2280" yWindow="2280" windowWidth="14400" windowHeight="73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D77" i="1" l="1"/>
  <c r="BD66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7" i="1"/>
  <c r="BD68" i="1"/>
  <c r="BD69" i="1"/>
  <c r="BD70" i="1"/>
  <c r="BD71" i="1"/>
  <c r="BD72" i="1"/>
  <c r="BD73" i="1"/>
  <c r="BD74" i="1"/>
  <c r="BD75" i="1"/>
  <c r="BD76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2" i="1"/>
</calcChain>
</file>

<file path=xl/sharedStrings.xml><?xml version="1.0" encoding="utf-8"?>
<sst xmlns="http://schemas.openxmlformats.org/spreadsheetml/2006/main" count="1026" uniqueCount="553">
  <si>
    <t>Hole</t>
  </si>
  <si>
    <t>Mineral</t>
  </si>
  <si>
    <t>Sample Name</t>
  </si>
  <si>
    <t>Type</t>
  </si>
  <si>
    <t>Nominal formula</t>
  </si>
  <si>
    <t>Supplier</t>
  </si>
  <si>
    <t>Comments</t>
  </si>
  <si>
    <t xml:space="preserve">H </t>
  </si>
  <si>
    <t>Li</t>
  </si>
  <si>
    <t>Be</t>
  </si>
  <si>
    <t>B</t>
  </si>
  <si>
    <t>C</t>
  </si>
  <si>
    <t>O</t>
  </si>
  <si>
    <t>F</t>
  </si>
  <si>
    <t>Na</t>
  </si>
  <si>
    <t>Mg</t>
  </si>
  <si>
    <t>Al</t>
  </si>
  <si>
    <t>Si</t>
  </si>
  <si>
    <t>P</t>
  </si>
  <si>
    <t>S</t>
  </si>
  <si>
    <t>Cl</t>
  </si>
  <si>
    <t>K</t>
  </si>
  <si>
    <t>Ca</t>
  </si>
  <si>
    <t>V</t>
  </si>
  <si>
    <t>Ti</t>
  </si>
  <si>
    <t>Cr</t>
  </si>
  <si>
    <t>Mn</t>
  </si>
  <si>
    <t>Fe</t>
  </si>
  <si>
    <t>Co</t>
  </si>
  <si>
    <t>Ni</t>
  </si>
  <si>
    <t>Cu</t>
  </si>
  <si>
    <t>Zn</t>
  </si>
  <si>
    <t>As</t>
  </si>
  <si>
    <t>Sr</t>
  </si>
  <si>
    <t>Zr</t>
  </si>
  <si>
    <t>Nb</t>
  </si>
  <si>
    <t>Ag</t>
  </si>
  <si>
    <t xml:space="preserve">Ba </t>
  </si>
  <si>
    <t>Hf</t>
  </si>
  <si>
    <t>Sb</t>
  </si>
  <si>
    <t>Pb</t>
  </si>
  <si>
    <t>Arsenopyrite</t>
  </si>
  <si>
    <t>AP</t>
  </si>
  <si>
    <t>Sulfide</t>
  </si>
  <si>
    <t>FeAsS</t>
  </si>
  <si>
    <t>Cannon Microprobe, Seattle, WA</t>
  </si>
  <si>
    <t>Gifford Ridge, North Bend, King County, WA</t>
  </si>
  <si>
    <t>Semi-quantitative analysis</t>
  </si>
  <si>
    <t>Secondary standard</t>
  </si>
  <si>
    <t>The arsenopyrite from this source has been assayed as containing less than 0.01 ppm Au</t>
  </si>
  <si>
    <t>Boulangerite</t>
  </si>
  <si>
    <t>Boul</t>
  </si>
  <si>
    <t>Pb5Sb4S11</t>
  </si>
  <si>
    <t>Cleveland Mine, Hunters, Stevens Co., WA</t>
  </si>
  <si>
    <t>Calculated from ideal formula</t>
  </si>
  <si>
    <t>EDS analysis and stoichiometry</t>
  </si>
  <si>
    <t>Bournonite</t>
  </si>
  <si>
    <t>Bourn</t>
  </si>
  <si>
    <t>PbCuSbS3</t>
  </si>
  <si>
    <t>Quiruvilca, Peru</t>
  </si>
  <si>
    <t>Cobaltite</t>
  </si>
  <si>
    <t>Cob</t>
  </si>
  <si>
    <t>CoAsS</t>
  </si>
  <si>
    <t>Blackbird Mine, Joplin, Lemhi County, Idaho</t>
  </si>
  <si>
    <t>Blackbird Mine material contains up to 2% iron.</t>
  </si>
  <si>
    <t>Chalcopyrite</t>
  </si>
  <si>
    <t>CP</t>
  </si>
  <si>
    <t>CuFeS2</t>
  </si>
  <si>
    <t>Kurt Hollocher</t>
  </si>
  <si>
    <t>Cobre Mine, Cuba</t>
  </si>
  <si>
    <t>Pentlandite</t>
  </si>
  <si>
    <t>Pent</t>
  </si>
  <si>
    <t xml:space="preserve">(Fe,Ni)9S8 </t>
  </si>
  <si>
    <t>Sudbury, Ontario</t>
  </si>
  <si>
    <t>Pyrrhotite</t>
  </si>
  <si>
    <t>Po</t>
  </si>
  <si>
    <t>Fe1-xS</t>
  </si>
  <si>
    <t>Bluebell Mine, Rondel, British Columbia</t>
  </si>
  <si>
    <t>Pyrite</t>
  </si>
  <si>
    <t>Py</t>
  </si>
  <si>
    <t>FeS2</t>
  </si>
  <si>
    <t>Spruce Claim, North Bend, King County, WA</t>
  </si>
  <si>
    <t>Fire assay of this material indicates it is precious metal free.</t>
  </si>
  <si>
    <t>Sphalerite</t>
  </si>
  <si>
    <t>Sph</t>
  </si>
  <si>
    <t>ZnS</t>
  </si>
  <si>
    <t>Synthetic, made by G. Czmanske, USGS</t>
  </si>
  <si>
    <t>Purity = 99.99%</t>
  </si>
  <si>
    <t>Tetrahedrite</t>
  </si>
  <si>
    <t>Tet</t>
  </si>
  <si>
    <t>(Cu,Fe)12Sb4S13</t>
  </si>
  <si>
    <t>Casapalea, Peru</t>
  </si>
  <si>
    <t>Fluorite</t>
  </si>
  <si>
    <t>Fluoride</t>
  </si>
  <si>
    <t>CaF2</t>
  </si>
  <si>
    <t>Rock Candy Mine, Greenwood, British Columbia</t>
  </si>
  <si>
    <t>Very pure.  EDS analysis and stoichiometry</t>
  </si>
  <si>
    <t>Quartz</t>
  </si>
  <si>
    <t>SiO2</t>
  </si>
  <si>
    <t>Unknown</t>
  </si>
  <si>
    <t>Pure material</t>
  </si>
  <si>
    <t>FTOP</t>
  </si>
  <si>
    <t>Al-silicate</t>
  </si>
  <si>
    <t>Al2SiO4(F,OH)2</t>
  </si>
  <si>
    <t>Holli Frey</t>
  </si>
  <si>
    <t>Not clear if this is 100% or 95% of the F end member.</t>
  </si>
  <si>
    <t>Sanbornite</t>
  </si>
  <si>
    <t>SANB</t>
  </si>
  <si>
    <t>Ba-Silicate</t>
  </si>
  <si>
    <t>BaSi2O5</t>
  </si>
  <si>
    <t>Composition modified slightly based on stoichiometry, EDS shows mineral to be very pure, no Sr, Al, or anything else.</t>
  </si>
  <si>
    <t>Tanzanite</t>
  </si>
  <si>
    <t>TANZ</t>
  </si>
  <si>
    <t>Epidote</t>
  </si>
  <si>
    <t>Ca2Al3(SiO4)3(OH)</t>
  </si>
  <si>
    <t>Composition modified slightly based on stoichiometry</t>
  </si>
  <si>
    <t>Albite</t>
  </si>
  <si>
    <t>TAB</t>
  </si>
  <si>
    <t>Feldspar</t>
  </si>
  <si>
    <t>NaAlSi3O8</t>
  </si>
  <si>
    <t>Tiburon peninsula, north of San Francisco, California</t>
  </si>
  <si>
    <t>Microcline</t>
  </si>
  <si>
    <t>GKFS</t>
  </si>
  <si>
    <t>KAlSi3O9</t>
  </si>
  <si>
    <t>St. Gotthard</t>
  </si>
  <si>
    <t>Augite</t>
  </si>
  <si>
    <t>px69</t>
  </si>
  <si>
    <t>Pyroxene</t>
  </si>
  <si>
    <t>Ca(Mg,Fe,Al,Ti)(Si,Al)2O6</t>
  </si>
  <si>
    <t>Hedenbergite</t>
  </si>
  <si>
    <t>HEDE</t>
  </si>
  <si>
    <t>CaFeSi2O6</t>
  </si>
  <si>
    <t>Rhodonite</t>
  </si>
  <si>
    <t>BHRH</t>
  </si>
  <si>
    <t>Pyroxenoid</t>
  </si>
  <si>
    <t>Broken Hill</t>
  </si>
  <si>
    <t>Celestite</t>
  </si>
  <si>
    <t>CELE</t>
  </si>
  <si>
    <t>Sulfate</t>
  </si>
  <si>
    <t>SrSO4</t>
  </si>
  <si>
    <t>Titanite</t>
  </si>
  <si>
    <t>Titan</t>
  </si>
  <si>
    <t>Ca-Ti silicate</t>
  </si>
  <si>
    <t>CaTiSiO2</t>
  </si>
  <si>
    <t>Minas Gevaia, Brazil</t>
  </si>
  <si>
    <t>Andalusite</t>
  </si>
  <si>
    <t>And</t>
  </si>
  <si>
    <t>Al2SiO5</t>
  </si>
  <si>
    <t>Brazil</t>
  </si>
  <si>
    <t>From EDS analysis and strong stoichiometric constraints, very close to the ideal formula.</t>
  </si>
  <si>
    <t>Prehnite</t>
  </si>
  <si>
    <t>Prehn</t>
  </si>
  <si>
    <t>Ca-silicate</t>
  </si>
  <si>
    <t>Ca2Al2Si3O10(OH)2</t>
  </si>
  <si>
    <t>Perkins, WI</t>
  </si>
  <si>
    <t>Electron probe standard</t>
  </si>
  <si>
    <t>Foord standard, modified slightly based on detection of trace Na and minor Fe.</t>
  </si>
  <si>
    <t>Bixbyite</t>
  </si>
  <si>
    <t>Bix</t>
  </si>
  <si>
    <t>Oxide</t>
  </si>
  <si>
    <t>(Mn,Fe)2O3</t>
  </si>
  <si>
    <t>Thomas Range, Utah</t>
  </si>
  <si>
    <t xml:space="preserve">Original analysis uncertain.  This analysis MAY apply.  Analysis of bixbyite from Thomas Range in Dana.  </t>
  </si>
  <si>
    <t>Reported analysis does not apply well to this grain.  Analysis shown here based on EDS and stoichiometry.</t>
  </si>
  <si>
    <t>Amilia</t>
  </si>
  <si>
    <t>Amelia County, Virginia.  Harvard oxygen standard</t>
  </si>
  <si>
    <t>Amilia albite, Harvard oxygen standard</t>
  </si>
  <si>
    <t>Analysis modified slightly to better fit stoichiometric constraints.</t>
  </si>
  <si>
    <t>KAlSi3O8</t>
  </si>
  <si>
    <t>Great Exelsior Mine, Whatcom Co., WA</t>
  </si>
  <si>
    <t>Albite, not orthoclase. Very pure.  Composition given here is based on EDS analysis and stoichiometry, and is probably very good.</t>
  </si>
  <si>
    <t>Acmite</t>
  </si>
  <si>
    <t>NaFe3+(Si2O6)</t>
  </si>
  <si>
    <t>Willow Creek Basin, Okanogan County, Washington</t>
  </si>
  <si>
    <t>Analysis shown is based on EDS and stoichiometric constraints.</t>
  </si>
  <si>
    <t>Actinolite</t>
  </si>
  <si>
    <t>Act</t>
  </si>
  <si>
    <t>Amphibole</t>
  </si>
  <si>
    <t>Weanatchee Ridge, Chelan Co., WA</t>
  </si>
  <si>
    <t>More Mg-rich than intermediate actinolite.  Analysis shown here is from EDS and stoichiometric constraints assuming an empty A site.</t>
  </si>
  <si>
    <t>Bustamite</t>
  </si>
  <si>
    <t>Bust</t>
  </si>
  <si>
    <t xml:space="preserve">(Mn,Ca)3Si3O9 </t>
  </si>
  <si>
    <t>Broken Hill, New South Wales, Australia</t>
  </si>
  <si>
    <t>Calculated from ideal formula, up to 0.6% FeO may be present.</t>
  </si>
  <si>
    <t>Actual grain is much more iron-rich.  Analysis shown here is based on EDS and stoichiometry.</t>
  </si>
  <si>
    <t>Barite</t>
  </si>
  <si>
    <t>BaSO4</t>
  </si>
  <si>
    <t>Camas Creek, Lemhi County, Idaho</t>
  </si>
  <si>
    <t>Very pure.  Analysis shown here from EDS (trace Sr) and stoichiometry.</t>
  </si>
  <si>
    <t>Diopside glass, nickel</t>
  </si>
  <si>
    <t>DiGlass</t>
  </si>
  <si>
    <t>Glass</t>
  </si>
  <si>
    <t>Synthesized by M. Drake.</t>
  </si>
  <si>
    <t>American Museum of Natural History electron probe standard.</t>
  </si>
  <si>
    <t>AMNH composition taken as is.</t>
  </si>
  <si>
    <t>Benitoite</t>
  </si>
  <si>
    <t>Benito</t>
  </si>
  <si>
    <t>Ba-Ti silicate</t>
  </si>
  <si>
    <t>BaTiSi3O9</t>
  </si>
  <si>
    <t>Dallas Gem Mine, San Benito County, CA</t>
  </si>
  <si>
    <t>Very pure.  Analysis shown here from EDS (trace Al) and stoichiometry.</t>
  </si>
  <si>
    <t>Dumortierite</t>
  </si>
  <si>
    <t>Dum</t>
  </si>
  <si>
    <t>Borosilicate</t>
  </si>
  <si>
    <t>Al6.5-7(BO3)(SiO4)3(O,OH)3</t>
  </si>
  <si>
    <t>Horseshoe Mtn., North Bend, King Co., WA</t>
  </si>
  <si>
    <t>Ankerite</t>
  </si>
  <si>
    <t>Ank</t>
  </si>
  <si>
    <t>Carbonate</t>
  </si>
  <si>
    <t>CaFe(CO3)2</t>
  </si>
  <si>
    <t>Spruce Claim., North Bend, King Colk WA</t>
  </si>
  <si>
    <t>Mg-rich ankerite, actually Fe-rich dolomite.  Composition reported here is based on EDS and stoichiometry.</t>
  </si>
  <si>
    <t>Chromite</t>
  </si>
  <si>
    <t>Chr</t>
  </si>
  <si>
    <t>(Fe2+,Mg)(Cr,Al,Fe3+)2O4</t>
  </si>
  <si>
    <t>G Zone, Stillwater Complex Montana</t>
  </si>
  <si>
    <t>This analysis MAY apply: Beeson, AmMin 54 Jul/Aug 1969  Chemical Composition of Altered Chromites in the Stillwater Complex.</t>
  </si>
  <si>
    <t>Oligoclase</t>
  </si>
  <si>
    <t>Olig</t>
  </si>
  <si>
    <t>(Na,Ca)(Al,Si)4O8</t>
  </si>
  <si>
    <t>Mitchell Co., North Carolina</t>
  </si>
  <si>
    <t>Crown Pant Mo Mine, Chelan Co., WA</t>
  </si>
  <si>
    <t>Analysis shown is an average based on EDS and stoichiometric constraints.  Ca-free.  Zoning is in Na-K proportions, ±1.2% K.</t>
  </si>
  <si>
    <t>Diopside</t>
  </si>
  <si>
    <t>Di</t>
  </si>
  <si>
    <t>CaMg[Si2O6]</t>
  </si>
  <si>
    <t>Ala Valley, (Val d’ Osta?) Italy</t>
  </si>
  <si>
    <t>Quantitative analysis at Cannon Microprobe.</t>
  </si>
  <si>
    <t>Quantitative analysis plus EDS plus stoichiometric refinement of both included in the analysis reported here.</t>
  </si>
  <si>
    <t>Beryl</t>
  </si>
  <si>
    <t>Ring silicate</t>
  </si>
  <si>
    <t>Be3Al2Si6O18</t>
  </si>
  <si>
    <t>Pyroxmangite</t>
  </si>
  <si>
    <t>PxMang</t>
  </si>
  <si>
    <t>(Mn,Fe2+)2Si2O6</t>
  </si>
  <si>
    <t>Silverton, CO</t>
  </si>
  <si>
    <t>-</t>
  </si>
  <si>
    <t>Apatite, chloride</t>
  </si>
  <si>
    <t>ApCl</t>
  </si>
  <si>
    <t>Phosphate</t>
  </si>
  <si>
    <t>Ca5(PO4)3Cl</t>
  </si>
  <si>
    <t>Oedegaarden, Bamle, Telemark, Norway</t>
  </si>
  <si>
    <t>EDS analysis and stoichiometry, assuming no hydroxyl.  Carbonate appears trivial based on external carbon coat correction.  No sulfur or silicon.</t>
  </si>
  <si>
    <t>Synthetic glass</t>
  </si>
  <si>
    <t>NIST-1834</t>
  </si>
  <si>
    <t>Silicate glass</t>
  </si>
  <si>
    <t>NIST</t>
  </si>
  <si>
    <t>Synthetic</t>
  </si>
  <si>
    <t>NIST reference material analysis</t>
  </si>
  <si>
    <t>NIST composition taken as is.</t>
  </si>
  <si>
    <t>Astrophyllite</t>
  </si>
  <si>
    <t>Astro</t>
  </si>
  <si>
    <t>Fe-Ti-K silicate</t>
  </si>
  <si>
    <t>(K,Na)3(Fe2+,Mn)7Ti2Si8O24(O,OH)7</t>
  </si>
  <si>
    <t>St. Peters Dome, El Paso Co., CO</t>
  </si>
  <si>
    <t>Analysis shown based on EDS and loose stoichiometric constraints of this complex mineral.  Probable F will have to await software upgrade.</t>
  </si>
  <si>
    <t>Staurolite</t>
  </si>
  <si>
    <t>Stau</t>
  </si>
  <si>
    <t>Fe-Mg silicate</t>
  </si>
  <si>
    <t>(Fe2+,Mg)2Al9(Si,Al)4O20(O,OH)4</t>
  </si>
  <si>
    <t>Ticino, Switzerland</t>
  </si>
  <si>
    <t>Analysis shown based on EDS and loose stoichiometric constraints of this complex mineral.  Requires careful work.</t>
  </si>
  <si>
    <t>Calcite</t>
  </si>
  <si>
    <t>Cal</t>
  </si>
  <si>
    <t>CaCO3</t>
  </si>
  <si>
    <t>Mexico?</t>
  </si>
  <si>
    <t>Analysis shown is based on EDS evidence of Sr and stoichiometric constraints.</t>
  </si>
  <si>
    <t>Chromite, magnesian</t>
  </si>
  <si>
    <t>ChrMg</t>
  </si>
  <si>
    <t>(Mg,Fe2+)(Cr,Al,Fe3+)2O4</t>
  </si>
  <si>
    <t>Twin Sisters Mtns., Whatcom Co., WA</t>
  </si>
  <si>
    <t>Analysis shown is based on EDS and loose stoichiometric constraints.</t>
  </si>
  <si>
    <t>Andesine</t>
  </si>
  <si>
    <t>Essex County New York, Ward’s Natural Science</t>
  </si>
  <si>
    <t>Copper</t>
  </si>
  <si>
    <t>Metal</t>
  </si>
  <si>
    <t>Electric wire</t>
  </si>
  <si>
    <t>High-purity</t>
  </si>
  <si>
    <t>No impurities detected by EDS.</t>
  </si>
  <si>
    <t>Diopside, chromian</t>
  </si>
  <si>
    <t>DiCr</t>
  </si>
  <si>
    <t>Ca(Mg,Fe,Cr)[Si2O6]</t>
  </si>
  <si>
    <t>Sahaeffer Kimberlite, Wyoming</t>
  </si>
  <si>
    <t>EDS analysis and stoichiometry assuming half of Al is octahedral</t>
  </si>
  <si>
    <t>Ferractinolite</t>
  </si>
  <si>
    <t>FeAct</t>
  </si>
  <si>
    <t>D.H. Claims, Gila County, Arizona</t>
  </si>
  <si>
    <t>Purported Analysis from somewhere</t>
  </si>
  <si>
    <t>Analysis shown is based on EDS and loose stoichiometric constraints, assuming 15 cations and half of Al is octahedral.</t>
  </si>
  <si>
    <t>Wollastonite</t>
  </si>
  <si>
    <t>Wo</t>
  </si>
  <si>
    <t>CaSiO3</t>
  </si>
  <si>
    <t>Vesper Peak, Snohomish Co, WA</t>
  </si>
  <si>
    <t>Apatite: carbonate-hydroxyl (2)</t>
  </si>
  <si>
    <t>ApCO3</t>
  </si>
  <si>
    <t>Ca5(PO4)3Cl(CO3,OH)</t>
  </si>
  <si>
    <t>Wyoming</t>
  </si>
  <si>
    <t>Calculated from ideal formula, assuming CO3:OH = 1:1</t>
  </si>
  <si>
    <t>Based on EDS and loose stoichiometric constraints.  Improvement will require careful work and new F software patch.</t>
  </si>
  <si>
    <t>Basalt glass</t>
  </si>
  <si>
    <t>BCR-2G</t>
  </si>
  <si>
    <t>USGS</t>
  </si>
  <si>
    <t>Columbia River flood basalt</t>
  </si>
  <si>
    <t>USGS reference material</t>
  </si>
  <si>
    <t>Andradite</t>
  </si>
  <si>
    <t>Andra</t>
  </si>
  <si>
    <t>Garnet</t>
  </si>
  <si>
    <t>Ca3Fe3+2Si3O12</t>
  </si>
  <si>
    <t>Stanley Butte, Goahan Co., AZ</t>
  </si>
  <si>
    <t>Analysis shown is based on EDS and stoichiometric constraints.  Very pure Ca andradite, but fine scale zoning is ±1.4% Al and ±3% Fe.</t>
  </si>
  <si>
    <t>Cordierite</t>
  </si>
  <si>
    <t>Cord</t>
  </si>
  <si>
    <t>Mg2Al4Si5O18</t>
  </si>
  <si>
    <t>Brazil (?)</t>
  </si>
  <si>
    <t>Analysis shown is based on EDS and stoichiometric constraints.  No Mn, evidence of Fe3+, or Na in channels.</t>
  </si>
  <si>
    <t>Dolomite</t>
  </si>
  <si>
    <t>Dol</t>
  </si>
  <si>
    <t>CaMg(CO3)2</t>
  </si>
  <si>
    <t>Harvard oxygen standard, analysis with oxygen as a discrete element, American Mineralogist, Volume 77, pages 1087-1091, 1993.</t>
  </si>
  <si>
    <t>Am. Min. analysis modified slightly to better fit stoichiometry.  Very similar to EDS analysis, including carbon.</t>
  </si>
  <si>
    <t>Franklinite</t>
  </si>
  <si>
    <t>Frank</t>
  </si>
  <si>
    <t>ZnFe3+2O4</t>
  </si>
  <si>
    <t>Franklin, NJ</t>
  </si>
  <si>
    <t>Labradorite</t>
  </si>
  <si>
    <t>Lab</t>
  </si>
  <si>
    <t>(Ca,Na)(Al,Si)4O8</t>
  </si>
  <si>
    <t>Essex Co., NY</t>
  </si>
  <si>
    <t>Biotite</t>
  </si>
  <si>
    <t>Sheet silicate</t>
  </si>
  <si>
    <t>K(Mg,Fe)3(Si,Al)4O10(OH,F)2</t>
  </si>
  <si>
    <t>Locality Unknown.  Obtained from Ward’s Natural Science Establishment</t>
  </si>
  <si>
    <t>Calculated from ideal formula, contains trace titanium.</t>
  </si>
  <si>
    <t>Analysis shown is based on EDS and loose stoichiometric constraints.  Needs more work.</t>
  </si>
  <si>
    <t>Enstatite</t>
  </si>
  <si>
    <t>En</t>
  </si>
  <si>
    <t>MgSiO3</t>
  </si>
  <si>
    <t xml:space="preserve">Sri Lanka. </t>
  </si>
  <si>
    <t>Harvard oxygen standard</t>
  </si>
  <si>
    <t>Harvard analysis modified very slightly to better fit stoichiometric constraints.</t>
  </si>
  <si>
    <t>Hornblende 1</t>
  </si>
  <si>
    <t>Horn 1</t>
  </si>
  <si>
    <t>Fayalite</t>
  </si>
  <si>
    <t>Fa</t>
  </si>
  <si>
    <t>Fe2SiO4</t>
  </si>
  <si>
    <t>El Paso Co.??, Crystal Park, Colorado</t>
  </si>
  <si>
    <t>Analysis shown is based on EDS and stoichiometric constraints, but needs checking.</t>
  </si>
  <si>
    <t>Apatite: fluoride</t>
  </si>
  <si>
    <t>ApF</t>
  </si>
  <si>
    <t>Ca5(PO4)3F</t>
  </si>
  <si>
    <t>Cerro Mercado, Durango Mexico</t>
  </si>
  <si>
    <t>Uncertain.  This analysis MAY apply.  Smithsonian analysis of similar material.</t>
  </si>
  <si>
    <t>BHVO-2G</t>
  </si>
  <si>
    <t>Iceland</t>
  </si>
  <si>
    <t>Grossular</t>
  </si>
  <si>
    <t>Gross</t>
  </si>
  <si>
    <t>Thetford Mills, Quebec?</t>
  </si>
  <si>
    <t>Calculated from ideal formula.  From Eugene Foord</t>
  </si>
  <si>
    <t>Almandine</t>
  </si>
  <si>
    <t>Alm</t>
  </si>
  <si>
    <t>Fe3Al2Si3O12</t>
  </si>
  <si>
    <t>Minas Gerais, Brazil</t>
  </si>
  <si>
    <t>Rhodochrosite</t>
  </si>
  <si>
    <t>Rhod</t>
  </si>
  <si>
    <t>MnCO3</t>
  </si>
  <si>
    <t>Santa Eulalia, Chihuahua, Mexico</t>
  </si>
  <si>
    <t>Semi-quantitative analysis.  EDS analysis indicates nearly pure Mn carbonate with trace Fe.</t>
  </si>
  <si>
    <t>Considerable Fe found in this grain.  Analysis shown based on EDS and stoichiometry.</t>
  </si>
  <si>
    <t>Hematite</t>
  </si>
  <si>
    <t>Hem</t>
  </si>
  <si>
    <t>Fe2O3</t>
  </si>
  <si>
    <t>LaPaz, Arizona</t>
  </si>
  <si>
    <t>PG721</t>
  </si>
  <si>
    <t>Tony Morse, Department of Geosciences, University of Massachusetts, Amherst</t>
  </si>
  <si>
    <t>Electron probe standard, University of Massachusetts.  Avoid sparse ilmenite inclusions.  0.02% each of TiO2 and FeO subtracted from the original analysis as ilmenite.</t>
  </si>
  <si>
    <t>Original analysis accepted.</t>
  </si>
  <si>
    <t>Tremolite</t>
  </si>
  <si>
    <t>Trem</t>
  </si>
  <si>
    <t>Governeur, NY talc mine</t>
  </si>
  <si>
    <t>Analysis shown is based on EDS and stoichiometric constraints.  Needs more work, considerable A-site occupancy required.</t>
  </si>
  <si>
    <t>Hed</t>
  </si>
  <si>
    <t>Vesper Peak, Snohomish County, WA</t>
  </si>
  <si>
    <t>Single quantitative analysis of medium green grain conducted at Cannon Microprobe.</t>
  </si>
  <si>
    <t>Analysis shown is based on EDS and stoichiometric constraints, but very similar to original Cannon Microprobe analysis.</t>
  </si>
  <si>
    <t>Ged</t>
  </si>
  <si>
    <t>Ludistska, Sweden</t>
  </si>
  <si>
    <t>Fine-grained intergrowth.</t>
  </si>
  <si>
    <t>Forsterite</t>
  </si>
  <si>
    <t>Fo</t>
  </si>
  <si>
    <t>Mg2SiO4</t>
  </si>
  <si>
    <t>Sappat (?) Pakistan</t>
  </si>
  <si>
    <t>Scap</t>
  </si>
  <si>
    <t>Scapolite</t>
  </si>
  <si>
    <t xml:space="preserve">Na4Al3Si9O24Cl </t>
  </si>
  <si>
    <t>Hancock Lake, King Co., WA</t>
  </si>
  <si>
    <t>BIR-1G</t>
  </si>
  <si>
    <t>Hawaii, Kileuea</t>
  </si>
  <si>
    <t>Spessartine</t>
  </si>
  <si>
    <t>Spess</t>
  </si>
  <si>
    <t>Mn3Al2Si3O15</t>
  </si>
  <si>
    <t>Little 3 Mine, Ramona, California</t>
  </si>
  <si>
    <t>Siderite</t>
  </si>
  <si>
    <t>Sid</t>
  </si>
  <si>
    <t>FeCO3</t>
  </si>
  <si>
    <t>Ivigtut, Greenland</t>
  </si>
  <si>
    <t>Uncertain.  This analysis MAY apply.  Analysis of Ivigtut siderite from Sunius, 1925 in Deer, Howie and Zussman vol 5.</t>
  </si>
  <si>
    <t xml:space="preserve">Optimized EDS composition essentially identical to the DHZ composition, which was accepted after minor adjustment to better fit stoichiometry.  </t>
  </si>
  <si>
    <t>Ilmenite</t>
  </si>
  <si>
    <t>Ilm</t>
  </si>
  <si>
    <t>FeTiO3</t>
  </si>
  <si>
    <t>Vesper Peak, Snohomish County, Washington; (Vesper A Grain Group)</t>
  </si>
  <si>
    <t>Uncertain.  This analysis MAY apply: Analysis of several grains by Scott Kuehner, University of Washington.</t>
  </si>
  <si>
    <t>Bytownite</t>
  </si>
  <si>
    <t>Byt</t>
  </si>
  <si>
    <t>Crystal Bay, Minnesota.  Ward’s Natural Science</t>
  </si>
  <si>
    <t>Phlogopite</t>
  </si>
  <si>
    <t>KMg3AlSi3O10F(OH)</t>
  </si>
  <si>
    <t>Sugar Lake, Lumby, British Columbia</t>
  </si>
  <si>
    <t>Analysis shown is based on EDS and stoichiometric constraints.  This grain is much Al-richer and Mg-poorer than the semi-quantitative analysis.  F-rich.  Needs more work.</t>
  </si>
  <si>
    <t>Jadite</t>
  </si>
  <si>
    <t>Jade</t>
  </si>
  <si>
    <t>NaAlSi2O6</t>
  </si>
  <si>
    <t>Russian River, California</t>
  </si>
  <si>
    <t>Glaucophane</t>
  </si>
  <si>
    <t>Glau</t>
  </si>
  <si>
    <t>Mark West Springs, Sonoma Co., CA</t>
  </si>
  <si>
    <t>Monticellite</t>
  </si>
  <si>
    <t>Mont</t>
  </si>
  <si>
    <t>CaMgSiO4</t>
  </si>
  <si>
    <t>Crestmore Quarry, Riverside Co., CA</t>
  </si>
  <si>
    <t>Sodalite</t>
  </si>
  <si>
    <t>Soda</t>
  </si>
  <si>
    <t>Na-Cl silicate</t>
  </si>
  <si>
    <t>Na4Al3Si3O12Cl</t>
  </si>
  <si>
    <t>Bancroft, Ontario</t>
  </si>
  <si>
    <t>Analysis shown is based on EDS and stoichiometric constraints.  Close to end member but with apparently real S and P.</t>
  </si>
  <si>
    <t>Strontianite</t>
  </si>
  <si>
    <t>Str</t>
  </si>
  <si>
    <t>SrCO3</t>
  </si>
  <si>
    <t>Alverson Mine, LaCooner,Skagit Co. WA</t>
  </si>
  <si>
    <t>Analysis shown is based on EDS and stoichiometric constraints.  Rather Ca-rich.  Needs more work.</t>
  </si>
  <si>
    <t>Magnetite</t>
  </si>
  <si>
    <t>Mag</t>
  </si>
  <si>
    <t>Fe3O4</t>
  </si>
  <si>
    <t>Little Chief Canyon, Snohomish Co., WA</t>
  </si>
  <si>
    <t>Analysis shown is based on EDS and stoichiometric constraints.  Close to end member.</t>
  </si>
  <si>
    <t>Anorthite</t>
  </si>
  <si>
    <t>An</t>
  </si>
  <si>
    <t>CaAl2Si2O8</t>
  </si>
  <si>
    <t>Honshu, Japan</t>
  </si>
  <si>
    <t>Zircon</t>
  </si>
  <si>
    <t>Zr silicate</t>
  </si>
  <si>
    <t>ZrSiO4</t>
  </si>
  <si>
    <t>Tanzania, Africa</t>
  </si>
  <si>
    <t>Hornblende 2</t>
  </si>
  <si>
    <t>Horn 2</t>
  </si>
  <si>
    <t>Phenocryst in a dark gray andesite</t>
  </si>
  <si>
    <t>Hastingsite</t>
  </si>
  <si>
    <t>Hast</t>
  </si>
  <si>
    <t>NaCa2(Fe2+4Fe3+)Si6Al2O22(OH)2</t>
  </si>
  <si>
    <t>Little Chief Claim, Snohomish Co., WA</t>
  </si>
  <si>
    <t>Analysis shown is based on EDS and stoichiometric constraints, but needs considerable work.</t>
  </si>
  <si>
    <t>Tanz2</t>
  </si>
  <si>
    <t>Perovskite</t>
  </si>
  <si>
    <t>Perov</t>
  </si>
  <si>
    <t>CaTiO3</t>
  </si>
  <si>
    <t>San Benito Co, CA</t>
  </si>
  <si>
    <t>Rutile</t>
  </si>
  <si>
    <t>Rut</t>
  </si>
  <si>
    <t>TiO2</t>
  </si>
  <si>
    <t>Champion Mine area, Mono Co., CA</t>
  </si>
  <si>
    <t>Spinel</t>
  </si>
  <si>
    <t>MgAl2O4</t>
  </si>
  <si>
    <t>Sri Lanka (gem gravels)</t>
  </si>
  <si>
    <t>Analysis shown is based on EDS and stoichiometric constraints.  Very pure and close to original semiquantitative results.</t>
  </si>
  <si>
    <t>Rieb</t>
  </si>
  <si>
    <t>Liberty Bell Mtn., Okanogan Co, WA</t>
  </si>
  <si>
    <t>Analysis shown is based on EDS and loose stoichiometric constraints.  May be a bad analysis but looks more like a grunerite than riebeckite.</t>
  </si>
  <si>
    <t>Hornblende 3</t>
  </si>
  <si>
    <t>Horn 3</t>
  </si>
  <si>
    <t>Horse Lake Mtn., Chelan Co., WA</t>
  </si>
  <si>
    <t xml:space="preserve">Analysis shown is based on EDS and loose stoichiometric constraints. </t>
  </si>
  <si>
    <t>Brass</t>
  </si>
  <si>
    <t>Cu-Zn alloy</t>
  </si>
  <si>
    <t>Based on numerous EDS analyses.  Requires checking.  Oxygen is probably in surface oxides, though sample was polished within minutes of carbon coating and dessicator storage.</t>
  </si>
  <si>
    <t>Original reported analysis</t>
  </si>
  <si>
    <t>Primary standard.</t>
  </si>
  <si>
    <t>Total</t>
  </si>
  <si>
    <t>Questionable</t>
  </si>
  <si>
    <t>Pure based on EDS analysis, ideal calculation accepted.</t>
  </si>
  <si>
    <t xml:space="preserve"> </t>
  </si>
  <si>
    <t>Albite, Amilia</t>
  </si>
  <si>
    <t>[ ]Ca2(Mg,Fe)5Si8O22(OH)2</t>
  </si>
  <si>
    <t>[ ]Ca2Fe5Si8O22(OH)2</t>
  </si>
  <si>
    <t>[ ](Na,Ca)2(Fe,Mg,Al,Ti)5(Si,Al)8O22(OH)2</t>
  </si>
  <si>
    <t>Ca3Al2Si3O12</t>
  </si>
  <si>
    <t>[ ](Na)2(Mg,Fe)3Al2Si8O22(OH)2</t>
  </si>
  <si>
    <t>[ ](Na,Ca)2(Mg,Fe,Ti,Al)5(Si,Al)8O22(OH,O)2</t>
  </si>
  <si>
    <t>[ ]Na2(Fe2+3Fe3+2)Si8O22(OH)2</t>
  </si>
  <si>
    <t>[ ](Na,Ca)2(Mg,Fe,Al,Ti)5(Si,Al)8O22(OH)2</t>
  </si>
  <si>
    <t>[ ]Ca2Mg5Si8O22(OH)2</t>
  </si>
  <si>
    <t>Y</t>
  </si>
  <si>
    <t>La</t>
  </si>
  <si>
    <t>Ce</t>
  </si>
  <si>
    <t>Pr</t>
  </si>
  <si>
    <t>Nd</t>
  </si>
  <si>
    <t>Sm</t>
  </si>
  <si>
    <t>Gd</t>
  </si>
  <si>
    <t>Tb</t>
  </si>
  <si>
    <t>Th</t>
  </si>
  <si>
    <t>Dy</t>
  </si>
  <si>
    <t>Analysis shown is based on EDS and stoichiometric constraints based on optimizing NaCl vs. CaCO3 scapolite components of the analysis by least squares.  Result, 62% of the NaCl component is probably not bad.</t>
  </si>
  <si>
    <t>Phlog</t>
  </si>
  <si>
    <t>Olivine group</t>
  </si>
  <si>
    <t>Analysis shown is based on EDS and stoichiometric constraints.  Somewhat more anorthite-rich than the original semi-quant.</t>
  </si>
  <si>
    <t>Riebeckite?</t>
  </si>
  <si>
    <t>Alb 1</t>
  </si>
  <si>
    <t>Albite 1</t>
  </si>
  <si>
    <t>Topaz, fluoride</t>
  </si>
  <si>
    <t>Gedrite?</t>
  </si>
  <si>
    <t>Orthoclase</t>
  </si>
  <si>
    <t>Or</t>
  </si>
  <si>
    <t>Source</t>
  </si>
  <si>
    <t>Ca(Mg,Ni,Fe)Si2O6</t>
  </si>
  <si>
    <t>The dumortierite is probably the darker (BSE) green (X-ray map) phase.  More than the ideal composition will have to await further work.</t>
  </si>
  <si>
    <t>Analysis presented here is somewhat more Fe-rich than in the Beeson article, but otherwise very similar.</t>
  </si>
  <si>
    <t>Pearly Gates pass, Labrador</t>
  </si>
  <si>
    <t>Analysis shown is from the Smithsonian analysis, and more recent updates (Roeder et al, 1987). This is almost identical to the EDS analysis with stoichiometric constraints.</t>
  </si>
  <si>
    <t>Electron probe standard at University of Michigan, Geology Department</t>
  </si>
  <si>
    <t>End member composition.  Michigan composition modified slightly based on stoichiometry.</t>
  </si>
  <si>
    <t>Silicate</t>
  </si>
  <si>
    <t>Color codes:</t>
  </si>
  <si>
    <t>Quality*</t>
  </si>
  <si>
    <t>* Based on current information</t>
  </si>
  <si>
    <t>Primary standards: Homogeneous and chemically well-characterized.</t>
  </si>
  <si>
    <t>Secondary standards: Homogeneous but chemically not so well characterized.  With more work these can become primary standards.</t>
  </si>
  <si>
    <t>[ ](Fe,Mg)2(Mg,Fe,Al)5(Si,Al)8O22(OH)2</t>
  </si>
  <si>
    <t>Questionable: See comments; may be inhomogeneous, a mixture of several different phases, or compositionally poorly characterized.</t>
  </si>
  <si>
    <t>Analysis shown is based on standards-based EDS and stoichiometric constraints.</t>
  </si>
  <si>
    <t>Composition modified slightly based on stoichiometry.  This composition was confirmed by standards-based EDS analysis.</t>
  </si>
  <si>
    <t>Michigan composition was for the stoichiometric end member, which this is not.  Composition shown here is from standards-based EDS analysis and stoichometry.  Particularly beware of the Si value.</t>
  </si>
  <si>
    <t>(Mn,Ca,Fe)SiO3</t>
  </si>
  <si>
    <t>Composition modified slightly based on stoichiometry, and standards-based EDS evidence for small amounts of K and Ca</t>
  </si>
  <si>
    <t>Mo</t>
  </si>
  <si>
    <t>Michigan composition was for Ca-poor material, whereas ours has &gt;5%.  This is clearly different.  Composition shown here is from standards-based EDS analysis and stoichometry.  Beware particularly of Si.</t>
  </si>
  <si>
    <t>Analysis shown is from standards-based EDS (except F) and loose stoichiometric constraints.  F and Si are biggest uncertainties.</t>
  </si>
  <si>
    <t>Same composition as USGS certificate, with all Fe as FeO.</t>
  </si>
  <si>
    <t>Analysis shown is from standards-based EDS and stoichiometric constraints.</t>
  </si>
  <si>
    <t>Analysis shown is from standards-based EDS analysis and stoichiometric constraints.  EDS shows this sample is considerably poorer in Mn than the U. Washington analyses.</t>
  </si>
  <si>
    <t>Repeated standardless and standards-based EDS analysis indicates that this sample is indistinguishable from TANZ, #15, the analysis for which is repeated here.</t>
  </si>
  <si>
    <t>Analysis shown is from standards-based EDS analyses and loose stoichiometric constraints.  Needs considerable work.</t>
  </si>
  <si>
    <t>Analysis shown is from standardless and standards-based EDS analyses.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</si>
</sst>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DECFF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NumberFormat="1" applyFont="1" applyFill="1" applyBorder="1" applyAlignment="1">
      <alignment horizontal="left"/>
    </xf>
    <xf numFmtId="2" fontId="2" fillId="2" borderId="0" xfId="0" quotePrefix="1" applyNumberFormat="1" applyFont="1" applyFill="1" applyBorder="1" applyAlignment="1"/>
    <xf numFmtId="2" fontId="2" fillId="2" borderId="0" xfId="0" applyNumberFormat="1" applyFont="1" applyFill="1" applyBorder="1" applyAlignment="1"/>
    <xf numFmtId="2" fontId="2" fillId="2" borderId="0" xfId="0" applyNumberFormat="1" applyFont="1" applyFill="1" applyBorder="1"/>
    <xf numFmtId="0" fontId="2" fillId="3" borderId="0" xfId="0" applyNumberFormat="1" applyFont="1" applyFill="1" applyBorder="1" applyAlignment="1">
      <alignment horizontal="left"/>
    </xf>
    <xf numFmtId="2" fontId="2" fillId="3" borderId="0" xfId="0" quotePrefix="1" applyNumberFormat="1" applyFont="1" applyFill="1" applyBorder="1" applyAlignment="1"/>
    <xf numFmtId="2" fontId="2" fillId="3" borderId="0" xfId="0" applyNumberFormat="1" applyFont="1" applyFill="1" applyBorder="1" applyAlignment="1"/>
    <xf numFmtId="2" fontId="2" fillId="3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2" fontId="2" fillId="4" borderId="0" xfId="0" applyNumberFormat="1" applyFont="1" applyFill="1" applyBorder="1"/>
    <xf numFmtId="0" fontId="2" fillId="4" borderId="0" xfId="0" applyNumberFormat="1" applyFont="1" applyFill="1" applyBorder="1" applyAlignment="1">
      <alignment horizontal="left"/>
    </xf>
    <xf numFmtId="2" fontId="2" fillId="4" borderId="0" xfId="0" quotePrefix="1" applyNumberFormat="1" applyFont="1" applyFill="1" applyBorder="1" applyAlignment="1"/>
    <xf numFmtId="2" fontId="2" fillId="4" borderId="0" xfId="0" applyNumberFormat="1" applyFont="1" applyFill="1" applyBorder="1" applyAlignment="1"/>
    <xf numFmtId="2" fontId="2" fillId="5" borderId="0" xfId="0" applyNumberFormat="1" applyFont="1" applyFill="1" applyBorder="1"/>
    <xf numFmtId="0" fontId="2" fillId="6" borderId="0" xfId="0" applyNumberFormat="1" applyFont="1" applyFill="1" applyBorder="1" applyAlignment="1">
      <alignment horizontal="left"/>
    </xf>
    <xf numFmtId="2" fontId="2" fillId="6" borderId="0" xfId="0" quotePrefix="1" applyNumberFormat="1" applyFont="1" applyFill="1" applyBorder="1" applyAlignment="1"/>
    <xf numFmtId="2" fontId="2" fillId="6" borderId="0" xfId="0" applyNumberFormat="1" applyFont="1" applyFill="1" applyBorder="1" applyAlignment="1"/>
    <xf numFmtId="2" fontId="2" fillId="6" borderId="0" xfId="0" applyNumberFormat="1" applyFont="1" applyFill="1" applyBorder="1"/>
    <xf numFmtId="2" fontId="2" fillId="7" borderId="0" xfId="0" applyNumberFormat="1" applyFont="1" applyFill="1" applyBorder="1"/>
    <xf numFmtId="2" fontId="2" fillId="7" borderId="0" xfId="0" applyNumberFormat="1" applyFont="1" applyFill="1" applyBorder="1" applyAlignment="1"/>
    <xf numFmtId="0" fontId="2" fillId="7" borderId="0" xfId="0" applyNumberFormat="1" applyFont="1" applyFill="1" applyBorder="1" applyAlignment="1">
      <alignment horizontal="left"/>
    </xf>
    <xf numFmtId="2" fontId="2" fillId="7" borderId="0" xfId="0" quotePrefix="1" applyNumberFormat="1" applyFont="1" applyFill="1" applyBorder="1" applyAlignment="1"/>
    <xf numFmtId="0" fontId="2" fillId="8" borderId="0" xfId="0" applyNumberFormat="1" applyFont="1" applyFill="1" applyBorder="1" applyAlignment="1">
      <alignment horizontal="left"/>
    </xf>
    <xf numFmtId="2" fontId="2" fillId="8" borderId="0" xfId="0" quotePrefix="1" applyNumberFormat="1" applyFont="1" applyFill="1" applyBorder="1" applyAlignment="1"/>
    <xf numFmtId="2" fontId="2" fillId="8" borderId="0" xfId="0" applyNumberFormat="1" applyFont="1" applyFill="1" applyBorder="1" applyAlignment="1"/>
    <xf numFmtId="2" fontId="2" fillId="8" borderId="0" xfId="0" applyNumberFormat="1" applyFont="1" applyFill="1" applyBorder="1"/>
    <xf numFmtId="0" fontId="2" fillId="0" borderId="0" xfId="0" applyNumberFormat="1" applyFont="1" applyFill="1" applyAlignment="1">
      <alignment horizontal="left"/>
    </xf>
    <xf numFmtId="2" fontId="2" fillId="0" borderId="0" xfId="0" applyNumberFormat="1" applyFont="1" applyFill="1"/>
    <xf numFmtId="0" fontId="1" fillId="0" borderId="1" xfId="0" applyNumberFormat="1" applyFont="1" applyFill="1" applyBorder="1" applyAlignment="1">
      <alignment horizontal="left"/>
    </xf>
    <xf numFmtId="2" fontId="2" fillId="0" borderId="2" xfId="0" applyNumberFormat="1" applyFont="1" applyFill="1" applyBorder="1"/>
    <xf numFmtId="2" fontId="2" fillId="0" borderId="3" xfId="0" applyNumberFormat="1" applyFont="1" applyFill="1" applyBorder="1"/>
    <xf numFmtId="0" fontId="2" fillId="2" borderId="4" xfId="0" applyNumberFormat="1" applyFont="1" applyFill="1" applyBorder="1" applyAlignment="1">
      <alignment horizontal="left"/>
    </xf>
    <xf numFmtId="2" fontId="2" fillId="2" borderId="5" xfId="0" applyNumberFormat="1" applyFont="1" applyFill="1" applyBorder="1"/>
    <xf numFmtId="0" fontId="2" fillId="3" borderId="4" xfId="0" applyNumberFormat="1" applyFont="1" applyFill="1" applyBorder="1" applyAlignment="1">
      <alignment horizontal="left"/>
    </xf>
    <xf numFmtId="2" fontId="2" fillId="3" borderId="5" xfId="0" applyNumberFormat="1" applyFont="1" applyFill="1" applyBorder="1"/>
    <xf numFmtId="0" fontId="2" fillId="4" borderId="6" xfId="0" applyNumberFormat="1" applyFont="1" applyFill="1" applyBorder="1" applyAlignment="1">
      <alignment horizontal="left"/>
    </xf>
    <xf numFmtId="2" fontId="2" fillId="4" borderId="7" xfId="0" applyNumberFormat="1" applyFont="1" applyFill="1" applyBorder="1"/>
    <xf numFmtId="2" fontId="2" fillId="4" borderId="8" xfId="0" applyNumberFormat="1" applyFont="1" applyFill="1" applyBorder="1"/>
    <xf numFmtId="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workbookViewId="0">
      <pane ySplit="480" activePane="bottomLeft"/>
      <selection sqref="A1:IV65536"/>
      <selection pane="bottomLeft" activeCell="D12" sqref="D12"/>
    </sheetView>
  </sheetViews>
  <sheetFormatPr defaultColWidth="9.09765625" defaultRowHeight="11.5" x14ac:dyDescent="0.25"/>
  <cols>
    <col min="1" max="1" width="5.296875" style="41" customWidth="1"/>
    <col min="2" max="2" width="7.8984375" style="30" customWidth="1"/>
    <col min="3" max="3" width="9.296875" style="30" customWidth="1"/>
    <col min="4" max="4" width="9.09765625" style="30"/>
    <col min="5" max="5" width="12.8984375" style="30" customWidth="1"/>
    <col min="6" max="6" width="17.3984375" style="30" customWidth="1"/>
    <col min="7" max="8" width="9.09765625" style="30"/>
    <col min="9" max="9" width="20.59765625" style="30" customWidth="1"/>
    <col min="10" max="10" width="21" style="30" customWidth="1"/>
    <col min="11" max="11" width="4.8984375" style="30" customWidth="1"/>
    <col min="12" max="33" width="5.59765625" style="30" customWidth="1"/>
    <col min="34" max="34" width="6.3984375" style="30" customWidth="1"/>
    <col min="35" max="35" width="6.69921875" style="30" customWidth="1"/>
    <col min="36" max="55" width="5.59765625" style="30" customWidth="1"/>
    <col min="56" max="57" width="6.8984375" style="30" customWidth="1"/>
    <col min="58" max="16384" width="9.09765625" style="30"/>
  </cols>
  <sheetData>
    <row r="1" spans="1:76" s="10" customForma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523</v>
      </c>
      <c r="H1" s="10" t="s">
        <v>486</v>
      </c>
      <c r="I1" s="10" t="s">
        <v>533</v>
      </c>
      <c r="J1" s="10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24</v>
      </c>
      <c r="AB1" s="11" t="s">
        <v>23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544</v>
      </c>
      <c r="AO1" s="11" t="s">
        <v>36</v>
      </c>
      <c r="AP1" s="11" t="s">
        <v>37</v>
      </c>
      <c r="AQ1" s="11" t="s">
        <v>502</v>
      </c>
      <c r="AR1" s="11" t="s">
        <v>503</v>
      </c>
      <c r="AS1" s="11" t="s">
        <v>504</v>
      </c>
      <c r="AT1" s="11" t="s">
        <v>505</v>
      </c>
      <c r="AU1" s="11" t="s">
        <v>506</v>
      </c>
      <c r="AV1" s="11" t="s">
        <v>507</v>
      </c>
      <c r="AW1" s="11" t="s">
        <v>508</v>
      </c>
      <c r="AX1" s="11" t="s">
        <v>509</v>
      </c>
      <c r="AY1" s="11" t="s">
        <v>511</v>
      </c>
      <c r="AZ1" s="11" t="s">
        <v>38</v>
      </c>
      <c r="BA1" s="11" t="s">
        <v>39</v>
      </c>
      <c r="BB1" s="11" t="s">
        <v>40</v>
      </c>
      <c r="BC1" s="11" t="s">
        <v>510</v>
      </c>
      <c r="BD1" s="11" t="s">
        <v>488</v>
      </c>
    </row>
    <row r="2" spans="1:76" s="12" customFormat="1" x14ac:dyDescent="0.25">
      <c r="A2" s="5">
        <v>1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  <c r="J2" s="5" t="s">
        <v>49</v>
      </c>
      <c r="K2" s="6" t="s">
        <v>491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>
        <v>19.665609450368823</v>
      </c>
      <c r="X2" s="7"/>
      <c r="Y2" s="7"/>
      <c r="Z2" s="7"/>
      <c r="AA2" s="7"/>
      <c r="AB2" s="7"/>
      <c r="AC2" s="7"/>
      <c r="AD2" s="7"/>
      <c r="AE2" s="7">
        <v>34.249972598881719</v>
      </c>
      <c r="AF2" s="7"/>
      <c r="AG2" s="7"/>
      <c r="AH2" s="7"/>
      <c r="AI2" s="7"/>
      <c r="AJ2" s="7">
        <v>45.734417950749467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>
        <v>0.35</v>
      </c>
      <c r="BB2" s="7"/>
      <c r="BC2" s="7"/>
      <c r="BD2" s="7">
        <f t="shared" ref="BD2:BD33" si="0">SUM(K2:BC2)</f>
        <v>100</v>
      </c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76" s="12" customFormat="1" x14ac:dyDescent="0.25">
      <c r="A3" s="5">
        <v>2</v>
      </c>
      <c r="B3" s="5" t="s">
        <v>50</v>
      </c>
      <c r="C3" s="5" t="s">
        <v>51</v>
      </c>
      <c r="D3" s="5" t="s">
        <v>43</v>
      </c>
      <c r="E3" s="5" t="s">
        <v>52</v>
      </c>
      <c r="F3" s="5" t="s">
        <v>45</v>
      </c>
      <c r="G3" s="5" t="s">
        <v>53</v>
      </c>
      <c r="H3" s="5" t="s">
        <v>54</v>
      </c>
      <c r="I3" s="5" t="s">
        <v>48</v>
      </c>
      <c r="J3" s="5" t="s">
        <v>55</v>
      </c>
      <c r="K3" s="6" t="s">
        <v>491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>
        <v>18.958065622430723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>
        <v>0.89</v>
      </c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>
        <v>24.469746541038866</v>
      </c>
      <c r="BB3" s="7">
        <v>55.68218783653041</v>
      </c>
      <c r="BC3" s="7"/>
      <c r="BD3" s="7">
        <f t="shared" si="0"/>
        <v>100</v>
      </c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s="28" customFormat="1" x14ac:dyDescent="0.25">
      <c r="A4" s="25">
        <v>3</v>
      </c>
      <c r="B4" s="25" t="s">
        <v>56</v>
      </c>
      <c r="C4" s="25" t="s">
        <v>57</v>
      </c>
      <c r="D4" s="25" t="s">
        <v>43</v>
      </c>
      <c r="E4" s="25" t="s">
        <v>58</v>
      </c>
      <c r="F4" s="25" t="s">
        <v>45</v>
      </c>
      <c r="G4" s="25" t="s">
        <v>59</v>
      </c>
      <c r="H4" s="25" t="s">
        <v>54</v>
      </c>
      <c r="I4" s="25" t="s">
        <v>489</v>
      </c>
      <c r="J4" s="25" t="s">
        <v>55</v>
      </c>
      <c r="K4" s="26" t="s">
        <v>491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>
        <v>19.965232175179207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>
        <v>13.188534520505879</v>
      </c>
      <c r="AI4" s="27"/>
      <c r="AJ4" s="27">
        <v>2.2799999999999998</v>
      </c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>
        <v>21.563300657386911</v>
      </c>
      <c r="BB4" s="27">
        <v>43.002932646927995</v>
      </c>
      <c r="BC4" s="27"/>
      <c r="BD4" s="27">
        <f t="shared" si="0"/>
        <v>100</v>
      </c>
    </row>
    <row r="5" spans="1:76" s="12" customFormat="1" x14ac:dyDescent="0.25">
      <c r="A5" s="5">
        <v>4</v>
      </c>
      <c r="B5" s="5" t="s">
        <v>60</v>
      </c>
      <c r="C5" s="5" t="s">
        <v>61</v>
      </c>
      <c r="D5" s="5" t="s">
        <v>43</v>
      </c>
      <c r="E5" s="5" t="s">
        <v>62</v>
      </c>
      <c r="F5" s="5" t="s">
        <v>45</v>
      </c>
      <c r="G5" s="5" t="s">
        <v>63</v>
      </c>
      <c r="H5" s="5" t="s">
        <v>47</v>
      </c>
      <c r="I5" s="5" t="s">
        <v>48</v>
      </c>
      <c r="J5" s="5" t="s">
        <v>64</v>
      </c>
      <c r="K5" s="6" t="s">
        <v>491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>
        <v>19.328611854526631</v>
      </c>
      <c r="X5" s="7"/>
      <c r="Y5" s="7"/>
      <c r="Z5" s="7"/>
      <c r="AA5" s="7"/>
      <c r="AB5" s="7"/>
      <c r="AC5" s="7"/>
      <c r="AD5" s="7"/>
      <c r="AE5" s="7">
        <v>1.73</v>
      </c>
      <c r="AF5" s="7">
        <v>32.201993423439021</v>
      </c>
      <c r="AG5" s="7">
        <v>1.49</v>
      </c>
      <c r="AH5" s="7"/>
      <c r="AI5" s="7"/>
      <c r="AJ5" s="7">
        <v>45.019394722034349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>
        <v>0.23</v>
      </c>
      <c r="BB5" s="7"/>
      <c r="BC5" s="7"/>
      <c r="BD5" s="7">
        <f t="shared" si="0"/>
        <v>100.00000000000001</v>
      </c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1:76" s="12" customFormat="1" x14ac:dyDescent="0.25">
      <c r="A6" s="5">
        <v>5</v>
      </c>
      <c r="B6" s="5" t="s">
        <v>65</v>
      </c>
      <c r="C6" s="5" t="s">
        <v>66</v>
      </c>
      <c r="D6" s="5" t="s">
        <v>43</v>
      </c>
      <c r="E6" s="5" t="s">
        <v>67</v>
      </c>
      <c r="F6" s="5" t="s">
        <v>68</v>
      </c>
      <c r="G6" s="5" t="s">
        <v>69</v>
      </c>
      <c r="H6" s="5" t="s">
        <v>54</v>
      </c>
      <c r="I6" s="5" t="s">
        <v>48</v>
      </c>
      <c r="J6" s="5" t="s">
        <v>55</v>
      </c>
      <c r="K6" s="6" t="s">
        <v>491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>
        <v>35.167028689685118</v>
      </c>
      <c r="X6" s="7"/>
      <c r="Y6" s="7"/>
      <c r="Z6" s="7"/>
      <c r="AA6" s="7"/>
      <c r="AB6" s="7"/>
      <c r="AC6" s="7"/>
      <c r="AD6" s="7"/>
      <c r="AE6" s="7">
        <v>30.473620551228205</v>
      </c>
      <c r="AF6" s="7"/>
      <c r="AG6" s="7"/>
      <c r="AH6" s="7">
        <v>33.407304464847648</v>
      </c>
      <c r="AI6" s="7">
        <v>0.95204629423903231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>
        <f t="shared" si="0"/>
        <v>99.999999999999986</v>
      </c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</row>
    <row r="7" spans="1:76" s="28" customFormat="1" x14ac:dyDescent="0.25">
      <c r="A7" s="25">
        <v>6</v>
      </c>
      <c r="B7" s="25" t="s">
        <v>70</v>
      </c>
      <c r="C7" s="25" t="s">
        <v>71</v>
      </c>
      <c r="D7" s="25" t="s">
        <v>43</v>
      </c>
      <c r="E7" s="25" t="s">
        <v>72</v>
      </c>
      <c r="F7" s="25" t="s">
        <v>68</v>
      </c>
      <c r="G7" s="25" t="s">
        <v>73</v>
      </c>
      <c r="H7" s="25" t="s">
        <v>54</v>
      </c>
      <c r="I7" s="25" t="s">
        <v>489</v>
      </c>
      <c r="J7" s="25" t="s">
        <v>55</v>
      </c>
      <c r="K7" s="26" t="s">
        <v>491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>
        <v>33.12403459846918</v>
      </c>
      <c r="X7" s="27"/>
      <c r="Y7" s="27"/>
      <c r="Z7" s="27"/>
      <c r="AA7" s="27"/>
      <c r="AB7" s="27"/>
      <c r="AC7" s="27"/>
      <c r="AD7" s="27"/>
      <c r="AE7" s="27">
        <v>28.854349117065638</v>
      </c>
      <c r="AF7" s="27">
        <v>1.6625064432684304</v>
      </c>
      <c r="AG7" s="27">
        <v>34.846886466247895</v>
      </c>
      <c r="AH7" s="27">
        <v>1.0613741699962294</v>
      </c>
      <c r="AI7" s="27">
        <v>0.4508492049541506</v>
      </c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>
        <f t="shared" si="0"/>
        <v>100.00000000000152</v>
      </c>
    </row>
    <row r="8" spans="1:76" s="12" customFormat="1" x14ac:dyDescent="0.25">
      <c r="A8" s="5">
        <v>7</v>
      </c>
      <c r="B8" s="5" t="s">
        <v>74</v>
      </c>
      <c r="C8" s="5" t="s">
        <v>75</v>
      </c>
      <c r="D8" s="5" t="s">
        <v>43</v>
      </c>
      <c r="E8" s="5" t="s">
        <v>76</v>
      </c>
      <c r="F8" s="5" t="s">
        <v>45</v>
      </c>
      <c r="G8" s="5" t="s">
        <v>77</v>
      </c>
      <c r="H8" s="5" t="s">
        <v>54</v>
      </c>
      <c r="I8" s="5" t="s">
        <v>48</v>
      </c>
      <c r="J8" s="5" t="s">
        <v>55</v>
      </c>
      <c r="K8" s="6" t="s">
        <v>491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37.617093818526712</v>
      </c>
      <c r="X8" s="7"/>
      <c r="Y8" s="7"/>
      <c r="Z8" s="7"/>
      <c r="AA8" s="7"/>
      <c r="AB8" s="7"/>
      <c r="AC8" s="7"/>
      <c r="AD8" s="7"/>
      <c r="AE8" s="7">
        <v>61.397214561467898</v>
      </c>
      <c r="AF8" s="7"/>
      <c r="AG8" s="7"/>
      <c r="AH8" s="7"/>
      <c r="AI8" s="7">
        <v>0.98569162000504196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>
        <f t="shared" si="0"/>
        <v>99.999999999999659</v>
      </c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</row>
    <row r="9" spans="1:76" s="12" customFormat="1" x14ac:dyDescent="0.25">
      <c r="A9" s="5">
        <v>8</v>
      </c>
      <c r="B9" s="5" t="s">
        <v>78</v>
      </c>
      <c r="C9" s="5" t="s">
        <v>79</v>
      </c>
      <c r="D9" s="5" t="s">
        <v>43</v>
      </c>
      <c r="E9" s="5" t="s">
        <v>80</v>
      </c>
      <c r="F9" s="5" t="s">
        <v>45</v>
      </c>
      <c r="G9" s="5" t="s">
        <v>81</v>
      </c>
      <c r="H9" s="5" t="s">
        <v>54</v>
      </c>
      <c r="I9" s="5" t="s">
        <v>48</v>
      </c>
      <c r="J9" s="5" t="s">
        <v>82</v>
      </c>
      <c r="K9" s="6" t="s">
        <v>491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v>53.364465298488618</v>
      </c>
      <c r="X9" s="7"/>
      <c r="Y9" s="7"/>
      <c r="Z9" s="7"/>
      <c r="AA9" s="7"/>
      <c r="AB9" s="7"/>
      <c r="AC9" s="7"/>
      <c r="AD9" s="7"/>
      <c r="AE9" s="7">
        <v>45.503411414541709</v>
      </c>
      <c r="AF9" s="7"/>
      <c r="AG9" s="7"/>
      <c r="AH9" s="7"/>
      <c r="AI9" s="7">
        <v>1.1321232870488334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>
        <f t="shared" si="0"/>
        <v>100.00000000007915</v>
      </c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</row>
    <row r="10" spans="1:76" s="12" customFormat="1" x14ac:dyDescent="0.25">
      <c r="A10" s="1">
        <v>9</v>
      </c>
      <c r="B10" s="1" t="s">
        <v>83</v>
      </c>
      <c r="C10" s="1" t="s">
        <v>84</v>
      </c>
      <c r="D10" s="1" t="s">
        <v>43</v>
      </c>
      <c r="E10" s="1" t="s">
        <v>85</v>
      </c>
      <c r="F10" s="1" t="s">
        <v>45</v>
      </c>
      <c r="G10" s="1" t="s">
        <v>86</v>
      </c>
      <c r="H10" s="1" t="s">
        <v>54</v>
      </c>
      <c r="I10" s="1" t="s">
        <v>487</v>
      </c>
      <c r="J10" s="1" t="s">
        <v>87</v>
      </c>
      <c r="K10" s="2" t="s">
        <v>491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>
        <v>32.906448872080503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v>67.093551127919497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>
        <f t="shared" si="0"/>
        <v>100</v>
      </c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s="12" customFormat="1" x14ac:dyDescent="0.25">
      <c r="A11" s="5">
        <v>10</v>
      </c>
      <c r="B11" s="5" t="s">
        <v>88</v>
      </c>
      <c r="C11" s="5" t="s">
        <v>89</v>
      </c>
      <c r="D11" s="5" t="s">
        <v>43</v>
      </c>
      <c r="E11" s="5" t="s">
        <v>90</v>
      </c>
      <c r="F11" s="5" t="s">
        <v>45</v>
      </c>
      <c r="G11" s="5" t="s">
        <v>91</v>
      </c>
      <c r="H11" s="5" t="s">
        <v>54</v>
      </c>
      <c r="I11" s="5" t="s">
        <v>48</v>
      </c>
      <c r="J11" s="5" t="s">
        <v>55</v>
      </c>
      <c r="K11" s="6" t="s">
        <v>491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25.916404275842034</v>
      </c>
      <c r="X11" s="7"/>
      <c r="Y11" s="7"/>
      <c r="Z11" s="7"/>
      <c r="AA11" s="7"/>
      <c r="AB11" s="7"/>
      <c r="AC11" s="7"/>
      <c r="AD11" s="7"/>
      <c r="AE11" s="7">
        <v>2.0644033025937447</v>
      </c>
      <c r="AF11" s="7"/>
      <c r="AG11" s="7"/>
      <c r="AH11" s="7">
        <v>37.589343468061095</v>
      </c>
      <c r="AI11" s="7">
        <v>6.2027673304784274</v>
      </c>
      <c r="AJ11" s="7">
        <v>7.194525045360896</v>
      </c>
      <c r="AK11" s="7"/>
      <c r="AL11" s="7"/>
      <c r="AM11" s="7"/>
      <c r="AN11" s="7"/>
      <c r="AO11" s="7">
        <v>2.4467002104814752</v>
      </c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>
        <v>18.585856367182316</v>
      </c>
      <c r="BB11" s="7"/>
      <c r="BC11" s="7"/>
      <c r="BD11" s="7">
        <f t="shared" si="0"/>
        <v>99.999999999999986</v>
      </c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</row>
    <row r="12" spans="1:76" s="12" customFormat="1" x14ac:dyDescent="0.25">
      <c r="A12" s="1">
        <v>11</v>
      </c>
      <c r="B12" s="1" t="s">
        <v>92</v>
      </c>
      <c r="C12" s="1" t="s">
        <v>92</v>
      </c>
      <c r="D12" s="1" t="s">
        <v>93</v>
      </c>
      <c r="E12" s="1" t="s">
        <v>94</v>
      </c>
      <c r="F12" s="1" t="s">
        <v>45</v>
      </c>
      <c r="G12" s="1" t="s">
        <v>95</v>
      </c>
      <c r="H12" s="1" t="s">
        <v>47</v>
      </c>
      <c r="I12" s="1" t="s">
        <v>487</v>
      </c>
      <c r="J12" s="1" t="s">
        <v>96</v>
      </c>
      <c r="K12" s="2" t="s">
        <v>491</v>
      </c>
      <c r="L12" s="3"/>
      <c r="M12" s="3"/>
      <c r="N12" s="3"/>
      <c r="O12" s="3"/>
      <c r="P12" s="3"/>
      <c r="Q12" s="3">
        <v>48.66717952177482</v>
      </c>
      <c r="R12" s="3"/>
      <c r="S12" s="3"/>
      <c r="T12" s="3"/>
      <c r="U12" s="3"/>
      <c r="V12" s="3"/>
      <c r="W12" s="3"/>
      <c r="X12" s="3"/>
      <c r="Y12" s="3"/>
      <c r="Z12" s="3">
        <v>51.33282047822518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>
        <f t="shared" si="0"/>
        <v>100</v>
      </c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1:76" s="12" customFormat="1" x14ac:dyDescent="0.25">
      <c r="A13" s="1">
        <v>12</v>
      </c>
      <c r="B13" s="1" t="s">
        <v>97</v>
      </c>
      <c r="C13" s="1" t="s">
        <v>97</v>
      </c>
      <c r="D13" s="1" t="s">
        <v>531</v>
      </c>
      <c r="E13" s="1" t="s">
        <v>98</v>
      </c>
      <c r="F13" s="1" t="s">
        <v>68</v>
      </c>
      <c r="G13" s="1" t="s">
        <v>99</v>
      </c>
      <c r="H13" s="1" t="s">
        <v>100</v>
      </c>
      <c r="I13" s="1" t="s">
        <v>487</v>
      </c>
      <c r="J13" s="1" t="s">
        <v>96</v>
      </c>
      <c r="K13" s="2" t="s">
        <v>491</v>
      </c>
      <c r="L13" s="3"/>
      <c r="M13" s="3"/>
      <c r="N13" s="3"/>
      <c r="O13" s="3"/>
      <c r="P13" s="3">
        <v>53.256507944417514</v>
      </c>
      <c r="Q13" s="3"/>
      <c r="R13" s="3"/>
      <c r="S13" s="3"/>
      <c r="T13" s="3"/>
      <c r="U13" s="3">
        <v>46.743492055582486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>
        <f t="shared" si="0"/>
        <v>100</v>
      </c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1:76" s="4" customFormat="1" x14ac:dyDescent="0.25">
      <c r="A14" s="1">
        <v>13</v>
      </c>
      <c r="B14" s="1" t="s">
        <v>519</v>
      </c>
      <c r="C14" s="1" t="s">
        <v>101</v>
      </c>
      <c r="D14" s="1" t="s">
        <v>102</v>
      </c>
      <c r="E14" s="1" t="s">
        <v>103</v>
      </c>
      <c r="F14" s="1" t="s">
        <v>104</v>
      </c>
      <c r="G14" s="1" t="s">
        <v>99</v>
      </c>
      <c r="H14" s="1" t="s">
        <v>529</v>
      </c>
      <c r="I14" s="1" t="s">
        <v>487</v>
      </c>
      <c r="J14" s="1" t="s">
        <v>105</v>
      </c>
      <c r="K14" s="2" t="s">
        <v>491</v>
      </c>
      <c r="L14" s="3"/>
      <c r="M14" s="3"/>
      <c r="N14" s="3"/>
      <c r="O14" s="3"/>
      <c r="P14" s="3">
        <v>34.770000000000003</v>
      </c>
      <c r="Q14" s="3">
        <v>20.65</v>
      </c>
      <c r="R14" s="3"/>
      <c r="S14" s="3"/>
      <c r="T14" s="3">
        <v>29.32</v>
      </c>
      <c r="U14" s="3">
        <v>15.260000000000002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>
        <f t="shared" si="0"/>
        <v>100.00000000000001</v>
      </c>
    </row>
    <row r="15" spans="1:76" s="4" customFormat="1" x14ac:dyDescent="0.25">
      <c r="A15" s="1">
        <v>14</v>
      </c>
      <c r="B15" s="1" t="s">
        <v>106</v>
      </c>
      <c r="C15" s="1" t="s">
        <v>107</v>
      </c>
      <c r="D15" s="1" t="s">
        <v>108</v>
      </c>
      <c r="E15" s="1" t="s">
        <v>109</v>
      </c>
      <c r="F15" s="1" t="s">
        <v>104</v>
      </c>
      <c r="G15" s="1" t="s">
        <v>99</v>
      </c>
      <c r="H15" s="1" t="s">
        <v>529</v>
      </c>
      <c r="I15" s="1" t="s">
        <v>487</v>
      </c>
      <c r="J15" s="1" t="s">
        <v>110</v>
      </c>
      <c r="K15" s="2" t="s">
        <v>491</v>
      </c>
      <c r="L15" s="3"/>
      <c r="M15" s="3"/>
      <c r="N15" s="3"/>
      <c r="O15" s="3"/>
      <c r="P15" s="3">
        <v>29.249574336439551</v>
      </c>
      <c r="Q15" s="3"/>
      <c r="R15" s="3"/>
      <c r="S15" s="3"/>
      <c r="T15" s="3"/>
      <c r="U15" s="3">
        <v>20.537993110346026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>
        <v>50.21243255321442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>
        <f t="shared" si="0"/>
        <v>100</v>
      </c>
    </row>
    <row r="16" spans="1:76" s="4" customFormat="1" x14ac:dyDescent="0.25">
      <c r="A16" s="1">
        <v>15</v>
      </c>
      <c r="B16" s="1" t="s">
        <v>111</v>
      </c>
      <c r="C16" s="1" t="s">
        <v>112</v>
      </c>
      <c r="D16" s="1" t="s">
        <v>113</v>
      </c>
      <c r="E16" s="1" t="s">
        <v>114</v>
      </c>
      <c r="F16" s="1" t="s">
        <v>104</v>
      </c>
      <c r="G16" s="1" t="s">
        <v>99</v>
      </c>
      <c r="H16" s="1" t="s">
        <v>529</v>
      </c>
      <c r="I16" s="1" t="s">
        <v>487</v>
      </c>
      <c r="J16" s="1" t="s">
        <v>115</v>
      </c>
      <c r="K16" s="3">
        <v>0.22166929094313612</v>
      </c>
      <c r="L16" s="3"/>
      <c r="M16" s="3"/>
      <c r="N16" s="3"/>
      <c r="O16" s="3"/>
      <c r="P16" s="3">
        <v>45.744105058634858</v>
      </c>
      <c r="Q16" s="3"/>
      <c r="R16" s="3"/>
      <c r="S16" s="3">
        <v>4.0055897891396464E-2</v>
      </c>
      <c r="T16" s="3">
        <v>17.718953832969628</v>
      </c>
      <c r="U16" s="3">
        <v>18.53068619143724</v>
      </c>
      <c r="V16" s="3"/>
      <c r="W16" s="3"/>
      <c r="X16" s="3"/>
      <c r="Y16" s="3"/>
      <c r="Z16" s="3">
        <v>17.544483276431652</v>
      </c>
      <c r="AA16" s="3"/>
      <c r="AB16" s="3">
        <v>0.12999232495970947</v>
      </c>
      <c r="AC16" s="3"/>
      <c r="AD16" s="3"/>
      <c r="AE16" s="3">
        <v>2.9998228836856031E-2</v>
      </c>
      <c r="AF16" s="3"/>
      <c r="AG16" s="3"/>
      <c r="AH16" s="3"/>
      <c r="AI16" s="3"/>
      <c r="AJ16" s="3"/>
      <c r="AK16" s="3">
        <v>4.0055897891396464E-2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>
        <f t="shared" si="0"/>
        <v>99.999999999995879</v>
      </c>
    </row>
    <row r="17" spans="1:76" s="4" customFormat="1" x14ac:dyDescent="0.25">
      <c r="A17" s="1">
        <v>16</v>
      </c>
      <c r="B17" s="1" t="s">
        <v>116</v>
      </c>
      <c r="C17" s="1" t="s">
        <v>117</v>
      </c>
      <c r="D17" s="1" t="s">
        <v>118</v>
      </c>
      <c r="E17" s="1" t="s">
        <v>119</v>
      </c>
      <c r="F17" s="1" t="s">
        <v>104</v>
      </c>
      <c r="G17" s="1" t="s">
        <v>120</v>
      </c>
      <c r="H17" s="1" t="s">
        <v>529</v>
      </c>
      <c r="I17" s="1" t="s">
        <v>487</v>
      </c>
      <c r="J17" s="1" t="s">
        <v>543</v>
      </c>
      <c r="K17" s="2" t="s">
        <v>491</v>
      </c>
      <c r="L17" s="3"/>
      <c r="M17" s="3"/>
      <c r="N17" s="3"/>
      <c r="O17" s="3"/>
      <c r="P17" s="3">
        <v>48.747220338605196</v>
      </c>
      <c r="Q17" s="3"/>
      <c r="R17" s="3">
        <v>8.5669152873646777</v>
      </c>
      <c r="T17" s="4">
        <v>10.367040852268408</v>
      </c>
      <c r="U17" s="3">
        <v>31.994456455417041</v>
      </c>
      <c r="X17" s="3"/>
      <c r="Y17" s="3">
        <v>0.18909448985633565</v>
      </c>
      <c r="Z17" s="4">
        <v>0.13527257648834351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>
        <f t="shared" si="0"/>
        <v>100</v>
      </c>
    </row>
    <row r="18" spans="1:76" s="4" customFormat="1" x14ac:dyDescent="0.25">
      <c r="A18" s="1">
        <v>17</v>
      </c>
      <c r="B18" s="1" t="s">
        <v>121</v>
      </c>
      <c r="C18" s="1" t="s">
        <v>122</v>
      </c>
      <c r="D18" s="1" t="s">
        <v>118</v>
      </c>
      <c r="E18" s="1" t="s">
        <v>123</v>
      </c>
      <c r="F18" s="1" t="s">
        <v>104</v>
      </c>
      <c r="G18" s="1" t="s">
        <v>124</v>
      </c>
      <c r="H18" s="1" t="s">
        <v>529</v>
      </c>
      <c r="I18" s="1" t="s">
        <v>487</v>
      </c>
      <c r="J18" s="1" t="s">
        <v>115</v>
      </c>
      <c r="K18" s="2" t="s">
        <v>491</v>
      </c>
      <c r="L18" s="3"/>
      <c r="M18" s="3"/>
      <c r="N18" s="3"/>
      <c r="O18" s="3"/>
      <c r="P18" s="3">
        <v>46.286303456967175</v>
      </c>
      <c r="Q18" s="3"/>
      <c r="R18" s="3">
        <v>1.0187738513410209</v>
      </c>
      <c r="S18" s="3">
        <v>5.9346049592680833E-2</v>
      </c>
      <c r="T18" s="3">
        <v>9.8687614788917593</v>
      </c>
      <c r="U18" s="3">
        <v>30.322728265919974</v>
      </c>
      <c r="V18" s="3"/>
      <c r="W18" s="3"/>
      <c r="X18" s="3"/>
      <c r="Y18" s="3">
        <v>12.205504199561359</v>
      </c>
      <c r="Z18" s="3">
        <v>7.9128066123574453E-2</v>
      </c>
      <c r="AA18" s="3"/>
      <c r="AB18" s="3"/>
      <c r="AC18" s="3"/>
      <c r="AD18" s="3"/>
      <c r="AE18" s="3">
        <v>6.054454895025619E-2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>
        <v>9.8910082654468059E-2</v>
      </c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>
        <f t="shared" si="0"/>
        <v>100.00000000000229</v>
      </c>
    </row>
    <row r="19" spans="1:76" s="4" customFormat="1" x14ac:dyDescent="0.25">
      <c r="A19" s="1">
        <v>18</v>
      </c>
      <c r="B19" s="1" t="s">
        <v>125</v>
      </c>
      <c r="C19" s="1" t="s">
        <v>126</v>
      </c>
      <c r="D19" s="1" t="s">
        <v>127</v>
      </c>
      <c r="E19" s="1" t="s">
        <v>128</v>
      </c>
      <c r="F19" s="1" t="s">
        <v>104</v>
      </c>
      <c r="G19" s="1" t="s">
        <v>99</v>
      </c>
      <c r="H19" s="1" t="s">
        <v>529</v>
      </c>
      <c r="I19" s="1" t="s">
        <v>487</v>
      </c>
      <c r="J19" s="1" t="s">
        <v>540</v>
      </c>
      <c r="K19" s="2" t="s">
        <v>491</v>
      </c>
      <c r="L19" s="3"/>
      <c r="M19" s="3"/>
      <c r="N19" s="3"/>
      <c r="O19" s="3"/>
      <c r="P19" s="3">
        <v>43.929252209912455</v>
      </c>
      <c r="Q19" s="3"/>
      <c r="R19" s="3">
        <v>0.69505088459466546</v>
      </c>
      <c r="S19" s="3">
        <v>9.6016315057577355</v>
      </c>
      <c r="T19" s="3">
        <v>2.8596379251894808</v>
      </c>
      <c r="U19" s="3">
        <v>23.850174639948378</v>
      </c>
      <c r="V19" s="3"/>
      <c r="W19" s="3"/>
      <c r="X19" s="3"/>
      <c r="Y19" s="3"/>
      <c r="Z19" s="3">
        <v>15.201755775920471</v>
      </c>
      <c r="AA19" s="3">
        <v>0.31773754724327563</v>
      </c>
      <c r="AB19" s="3"/>
      <c r="AC19" s="3">
        <v>0.41703053075679924</v>
      </c>
      <c r="AD19" s="3">
        <v>7.9434386810818908E-2</v>
      </c>
      <c r="AE19" s="3">
        <v>3.048294593865176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>
        <f t="shared" si="0"/>
        <v>99.999999999999261</v>
      </c>
    </row>
    <row r="20" spans="1:76" s="21" customFormat="1" x14ac:dyDescent="0.25">
      <c r="A20" s="23">
        <v>19</v>
      </c>
      <c r="B20" s="23" t="s">
        <v>129</v>
      </c>
      <c r="C20" s="23" t="s">
        <v>130</v>
      </c>
      <c r="D20" s="23" t="s">
        <v>127</v>
      </c>
      <c r="E20" s="23" t="s">
        <v>131</v>
      </c>
      <c r="F20" s="23" t="s">
        <v>104</v>
      </c>
      <c r="G20" s="23" t="s">
        <v>99</v>
      </c>
      <c r="H20" s="23" t="s">
        <v>529</v>
      </c>
      <c r="I20" s="23" t="s">
        <v>48</v>
      </c>
      <c r="J20" s="23" t="s">
        <v>541</v>
      </c>
      <c r="K20" s="24" t="s">
        <v>491</v>
      </c>
      <c r="L20" s="22"/>
      <c r="M20" s="22"/>
      <c r="N20" s="22"/>
      <c r="O20" s="22"/>
      <c r="P20" s="22">
        <v>39.203952409537862</v>
      </c>
      <c r="R20" s="22">
        <v>0.29997829020355909</v>
      </c>
      <c r="S20" s="22">
        <v>0.73413934194308827</v>
      </c>
      <c r="T20" s="22">
        <v>0.83942752515794827</v>
      </c>
      <c r="U20" s="22">
        <v>22.06589164039681</v>
      </c>
      <c r="Y20" s="22"/>
      <c r="Z20" s="22">
        <v>16.03499249807464</v>
      </c>
      <c r="AC20" s="22"/>
      <c r="AD20" s="22">
        <v>2.0188854484268521</v>
      </c>
      <c r="AE20" s="22">
        <v>18.802732846259239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>
        <f t="shared" si="0"/>
        <v>100.00000000000003</v>
      </c>
    </row>
    <row r="21" spans="1:76" s="21" customFormat="1" x14ac:dyDescent="0.25">
      <c r="A21" s="23">
        <v>20</v>
      </c>
      <c r="B21" s="23" t="s">
        <v>132</v>
      </c>
      <c r="C21" s="23" t="s">
        <v>133</v>
      </c>
      <c r="D21" s="23" t="s">
        <v>134</v>
      </c>
      <c r="E21" s="23" t="s">
        <v>542</v>
      </c>
      <c r="F21" s="23" t="s">
        <v>104</v>
      </c>
      <c r="G21" s="23" t="s">
        <v>135</v>
      </c>
      <c r="H21" s="23" t="s">
        <v>529</v>
      </c>
      <c r="I21" s="23" t="s">
        <v>48</v>
      </c>
      <c r="J21" s="23" t="s">
        <v>545</v>
      </c>
      <c r="K21" s="24" t="s">
        <v>491</v>
      </c>
      <c r="L21" s="22"/>
      <c r="M21" s="22"/>
      <c r="N21" s="22"/>
      <c r="O21" s="22"/>
      <c r="P21" s="22">
        <v>37.49747699728286</v>
      </c>
      <c r="R21" s="21">
        <v>0.17150323303919199</v>
      </c>
      <c r="S21" s="22">
        <v>0.1609477783526336</v>
      </c>
      <c r="T21" s="22">
        <v>8.0377361881716528E-2</v>
      </c>
      <c r="U21" s="22">
        <v>21.857477389895294</v>
      </c>
      <c r="Y21" s="22"/>
      <c r="Z21" s="22">
        <v>5.5867271391565287</v>
      </c>
      <c r="AC21" s="22"/>
      <c r="AD21" s="21">
        <v>24.923025423312424</v>
      </c>
      <c r="AE21" s="21">
        <v>9.722464677079353</v>
      </c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>
        <f t="shared" si="0"/>
        <v>100</v>
      </c>
    </row>
    <row r="22" spans="1:76" s="4" customFormat="1" x14ac:dyDescent="0.25">
      <c r="A22" s="1">
        <v>21</v>
      </c>
      <c r="B22" s="1" t="s">
        <v>136</v>
      </c>
      <c r="C22" s="1" t="s">
        <v>137</v>
      </c>
      <c r="D22" s="1" t="s">
        <v>138</v>
      </c>
      <c r="E22" s="1" t="s">
        <v>139</v>
      </c>
      <c r="F22" s="1" t="s">
        <v>104</v>
      </c>
      <c r="G22" s="1" t="s">
        <v>99</v>
      </c>
      <c r="H22" s="1" t="s">
        <v>529</v>
      </c>
      <c r="I22" s="1" t="s">
        <v>487</v>
      </c>
      <c r="J22" s="1" t="s">
        <v>530</v>
      </c>
      <c r="K22" s="2" t="s">
        <v>491</v>
      </c>
      <c r="L22" s="3"/>
      <c r="M22" s="3"/>
      <c r="N22" s="3"/>
      <c r="O22" s="3"/>
      <c r="P22" s="3">
        <v>34.841216153496454</v>
      </c>
      <c r="Q22" s="3"/>
      <c r="R22" s="3"/>
      <c r="S22" s="3"/>
      <c r="T22" s="3"/>
      <c r="U22" s="3"/>
      <c r="V22" s="3"/>
      <c r="W22" s="3">
        <v>17.457192609962345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>
        <v>47.701591236541198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>
        <f t="shared" si="0"/>
        <v>100</v>
      </c>
    </row>
    <row r="23" spans="1:76" s="4" customFormat="1" x14ac:dyDescent="0.25">
      <c r="A23" s="5">
        <v>22</v>
      </c>
      <c r="B23" s="5" t="s">
        <v>140</v>
      </c>
      <c r="C23" s="5" t="s">
        <v>141</v>
      </c>
      <c r="D23" s="5" t="s">
        <v>142</v>
      </c>
      <c r="E23" s="5" t="s">
        <v>143</v>
      </c>
      <c r="F23" s="5" t="s">
        <v>45</v>
      </c>
      <c r="G23" s="5" t="s">
        <v>144</v>
      </c>
      <c r="H23" s="5" t="s">
        <v>47</v>
      </c>
      <c r="I23" s="5" t="s">
        <v>48</v>
      </c>
      <c r="J23" s="5" t="s">
        <v>546</v>
      </c>
      <c r="K23" s="6">
        <v>8.5613751204798461E-3</v>
      </c>
      <c r="L23" s="7"/>
      <c r="M23" s="7"/>
      <c r="N23" s="7"/>
      <c r="O23" s="7"/>
      <c r="P23" s="7">
        <v>40.508973525742185</v>
      </c>
      <c r="Q23" s="7">
        <v>0.62446198647662055</v>
      </c>
      <c r="R23" s="7"/>
      <c r="S23" s="7"/>
      <c r="T23" s="7">
        <v>1.1160407189681718</v>
      </c>
      <c r="U23" s="7">
        <v>14.406597540711838</v>
      </c>
      <c r="V23" s="7"/>
      <c r="W23" s="7"/>
      <c r="X23" s="7"/>
      <c r="Y23" s="7"/>
      <c r="Z23" s="7">
        <v>20.056668373810453</v>
      </c>
      <c r="AA23" s="7">
        <v>22.579818949003307</v>
      </c>
      <c r="AB23" s="7"/>
      <c r="AC23" s="7"/>
      <c r="AD23" s="7"/>
      <c r="AE23" s="7">
        <v>0.69887753016694121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>
        <f t="shared" si="0"/>
        <v>99.999999999999986</v>
      </c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76" s="4" customFormat="1" x14ac:dyDescent="0.25">
      <c r="A24" s="1">
        <v>23</v>
      </c>
      <c r="B24" s="1" t="s">
        <v>145</v>
      </c>
      <c r="C24" s="1" t="s">
        <v>146</v>
      </c>
      <c r="D24" s="1" t="s">
        <v>102</v>
      </c>
      <c r="E24" s="1" t="s">
        <v>147</v>
      </c>
      <c r="F24" s="1" t="s">
        <v>45</v>
      </c>
      <c r="G24" s="1" t="s">
        <v>148</v>
      </c>
      <c r="H24" s="1" t="s">
        <v>54</v>
      </c>
      <c r="I24" s="1" t="s">
        <v>487</v>
      </c>
      <c r="J24" s="1" t="s">
        <v>149</v>
      </c>
      <c r="K24" s="2" t="s">
        <v>491</v>
      </c>
      <c r="L24" s="3"/>
      <c r="M24" s="3"/>
      <c r="N24" s="3"/>
      <c r="O24" s="3"/>
      <c r="P24" s="3">
        <v>49.313777596574248</v>
      </c>
      <c r="Q24" s="3"/>
      <c r="R24" s="3"/>
      <c r="S24" s="3"/>
      <c r="T24" s="3">
        <v>33.16454168921139</v>
      </c>
      <c r="U24" s="3">
        <v>17.313161140718428</v>
      </c>
      <c r="V24" s="3"/>
      <c r="W24" s="3"/>
      <c r="X24" s="3"/>
      <c r="Y24" s="3"/>
      <c r="Z24" s="3"/>
      <c r="AA24" s="3"/>
      <c r="AB24" s="3"/>
      <c r="AC24" s="3"/>
      <c r="AD24" s="3"/>
      <c r="AE24" s="3">
        <v>0.20851957349504169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>
        <f t="shared" si="0"/>
        <v>99.999999999999091</v>
      </c>
    </row>
    <row r="25" spans="1:76" s="4" customFormat="1" x14ac:dyDescent="0.25">
      <c r="A25" s="1">
        <v>24</v>
      </c>
      <c r="B25" s="1" t="s">
        <v>150</v>
      </c>
      <c r="C25" s="1" t="s">
        <v>151</v>
      </c>
      <c r="D25" s="1" t="s">
        <v>152</v>
      </c>
      <c r="E25" s="1" t="s">
        <v>153</v>
      </c>
      <c r="F25" s="1" t="s">
        <v>45</v>
      </c>
      <c r="G25" s="1" t="s">
        <v>154</v>
      </c>
      <c r="H25" s="1" t="s">
        <v>155</v>
      </c>
      <c r="I25" s="1" t="s">
        <v>487</v>
      </c>
      <c r="J25" s="1" t="s">
        <v>156</v>
      </c>
      <c r="K25" s="3">
        <v>0.48709912451356818</v>
      </c>
      <c r="L25" s="3"/>
      <c r="M25" s="3"/>
      <c r="N25" s="3"/>
      <c r="O25" s="3"/>
      <c r="P25" s="3">
        <v>46.393255676616505</v>
      </c>
      <c r="Q25" s="3"/>
      <c r="R25" s="3">
        <v>3.4789720849020073E-2</v>
      </c>
      <c r="S25" s="3"/>
      <c r="T25" s="3">
        <v>12.687184765036777</v>
      </c>
      <c r="U25" s="3">
        <v>20.359791454393591</v>
      </c>
      <c r="V25" s="3"/>
      <c r="W25" s="3"/>
      <c r="X25" s="3"/>
      <c r="Y25" s="3"/>
      <c r="Z25" s="3">
        <v>19.308295071206139</v>
      </c>
      <c r="AA25" s="3"/>
      <c r="AB25" s="3"/>
      <c r="AC25" s="3"/>
      <c r="AD25" s="3"/>
      <c r="AE25" s="3">
        <v>0.72958418738448982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>
        <f t="shared" si="0"/>
        <v>100.00000000000009</v>
      </c>
    </row>
    <row r="26" spans="1:76" s="4" customFormat="1" x14ac:dyDescent="0.25">
      <c r="A26" s="5">
        <v>25</v>
      </c>
      <c r="B26" s="5" t="s">
        <v>157</v>
      </c>
      <c r="C26" s="5" t="s">
        <v>158</v>
      </c>
      <c r="D26" s="5" t="s">
        <v>159</v>
      </c>
      <c r="E26" s="5" t="s">
        <v>160</v>
      </c>
      <c r="F26" s="5" t="s">
        <v>45</v>
      </c>
      <c r="G26" s="5" t="s">
        <v>161</v>
      </c>
      <c r="H26" s="5" t="s">
        <v>162</v>
      </c>
      <c r="I26" s="5" t="s">
        <v>48</v>
      </c>
      <c r="J26" s="5" t="s">
        <v>163</v>
      </c>
      <c r="K26" s="6" t="s">
        <v>491</v>
      </c>
      <c r="L26" s="7"/>
      <c r="M26" s="7"/>
      <c r="N26" s="7"/>
      <c r="O26" s="7"/>
      <c r="P26" s="7">
        <v>30.607837674513512</v>
      </c>
      <c r="Q26" s="7"/>
      <c r="R26" s="7"/>
      <c r="S26" s="7">
        <v>0.15883756755476061</v>
      </c>
      <c r="T26" s="7">
        <v>0.8736066215511834</v>
      </c>
      <c r="U26" s="7"/>
      <c r="V26" s="7"/>
      <c r="W26" s="7"/>
      <c r="X26" s="7"/>
      <c r="Y26" s="7"/>
      <c r="Z26" s="7"/>
      <c r="AA26" s="7">
        <v>1.5089568917702258</v>
      </c>
      <c r="AB26" s="7"/>
      <c r="AC26" s="7"/>
      <c r="AD26" s="7">
        <v>26.704566045144126</v>
      </c>
      <c r="AE26" s="7">
        <v>40.146195199465744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>
        <f t="shared" si="0"/>
        <v>99.999999999999545</v>
      </c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1:76" s="4" customFormat="1" x14ac:dyDescent="0.25">
      <c r="A27" s="1">
        <v>26</v>
      </c>
      <c r="B27" s="1" t="s">
        <v>492</v>
      </c>
      <c r="C27" s="1" t="s">
        <v>164</v>
      </c>
      <c r="D27" s="1" t="s">
        <v>118</v>
      </c>
      <c r="E27" s="1" t="s">
        <v>119</v>
      </c>
      <c r="F27" s="1" t="s">
        <v>45</v>
      </c>
      <c r="G27" s="1" t="s">
        <v>165</v>
      </c>
      <c r="H27" s="1" t="s">
        <v>166</v>
      </c>
      <c r="I27" s="1" t="s">
        <v>487</v>
      </c>
      <c r="J27" s="1" t="s">
        <v>167</v>
      </c>
      <c r="K27" s="2" t="s">
        <v>491</v>
      </c>
      <c r="L27" s="3"/>
      <c r="M27" s="3"/>
      <c r="N27" s="3"/>
      <c r="O27" s="3"/>
      <c r="P27" s="3">
        <v>48.718972179863876</v>
      </c>
      <c r="Q27" s="3"/>
      <c r="R27" s="3">
        <v>8.5228703090068549</v>
      </c>
      <c r="S27" s="3"/>
      <c r="T27" s="3">
        <v>10.356235589389032</v>
      </c>
      <c r="U27" s="3">
        <v>31.951063923267185</v>
      </c>
      <c r="V27" s="3"/>
      <c r="W27" s="3"/>
      <c r="X27" s="3"/>
      <c r="Y27" s="3">
        <v>0.22085176301313406</v>
      </c>
      <c r="Z27" s="3">
        <v>0.17065818051014905</v>
      </c>
      <c r="AA27" s="3"/>
      <c r="AB27" s="3"/>
      <c r="AC27" s="3"/>
      <c r="AD27" s="3"/>
      <c r="AE27" s="3">
        <v>5.9348054953518803E-2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>
        <f t="shared" si="0"/>
        <v>100.00000000000374</v>
      </c>
    </row>
    <row r="28" spans="1:76" s="4" customFormat="1" x14ac:dyDescent="0.25">
      <c r="A28" s="5">
        <v>27</v>
      </c>
      <c r="B28" s="5" t="s">
        <v>518</v>
      </c>
      <c r="C28" s="5" t="s">
        <v>517</v>
      </c>
      <c r="D28" s="5" t="s">
        <v>118</v>
      </c>
      <c r="E28" s="5" t="s">
        <v>119</v>
      </c>
      <c r="F28" s="5" t="s">
        <v>45</v>
      </c>
      <c r="G28" s="5" t="s">
        <v>169</v>
      </c>
      <c r="H28" s="5" t="s">
        <v>54</v>
      </c>
      <c r="I28" s="5" t="s">
        <v>48</v>
      </c>
      <c r="J28" s="5" t="s">
        <v>170</v>
      </c>
      <c r="K28" s="6" t="s">
        <v>491</v>
      </c>
      <c r="L28" s="7"/>
      <c r="M28" s="7"/>
      <c r="N28" s="7"/>
      <c r="O28" s="7"/>
      <c r="P28" s="7">
        <v>48.795617069006184</v>
      </c>
      <c r="Q28" s="7"/>
      <c r="R28" s="7">
        <v>8.7177116323501096</v>
      </c>
      <c r="S28" s="7"/>
      <c r="T28" s="7">
        <v>10.286173814395175</v>
      </c>
      <c r="U28" s="7">
        <v>32.121110241153673</v>
      </c>
      <c r="V28" s="7"/>
      <c r="W28" s="7"/>
      <c r="X28" s="7"/>
      <c r="Y28" s="7">
        <v>7.9387243094821716E-2</v>
      </c>
      <c r="Z28" s="7">
        <v>0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>
        <f t="shared" si="0"/>
        <v>99.999999999999972</v>
      </c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1:76" s="4" customFormat="1" x14ac:dyDescent="0.25">
      <c r="A29" s="5">
        <v>28</v>
      </c>
      <c r="B29" s="5" t="s">
        <v>171</v>
      </c>
      <c r="C29" s="5" t="s">
        <v>171</v>
      </c>
      <c r="D29" s="5" t="s">
        <v>127</v>
      </c>
      <c r="E29" s="5" t="s">
        <v>172</v>
      </c>
      <c r="F29" s="5" t="s">
        <v>45</v>
      </c>
      <c r="G29" s="5" t="s">
        <v>173</v>
      </c>
      <c r="H29" s="5" t="s">
        <v>47</v>
      </c>
      <c r="I29" s="5" t="s">
        <v>48</v>
      </c>
      <c r="J29" s="5" t="s">
        <v>174</v>
      </c>
      <c r="K29" s="6" t="s">
        <v>491</v>
      </c>
      <c r="L29" s="7"/>
      <c r="M29" s="7"/>
      <c r="N29" s="7"/>
      <c r="O29" s="7"/>
      <c r="P29" s="7">
        <v>38.297788020374206</v>
      </c>
      <c r="Q29" s="7"/>
      <c r="R29" s="7">
        <v>9.9801817851851293</v>
      </c>
      <c r="S29" s="7"/>
      <c r="T29" s="7">
        <v>0.34125174551824689</v>
      </c>
      <c r="U29" s="7">
        <v>23.486149544491106</v>
      </c>
      <c r="V29" s="7"/>
      <c r="W29" s="7"/>
      <c r="X29" s="7"/>
      <c r="Y29" s="7"/>
      <c r="Z29" s="7">
        <v>0.52423155065888194</v>
      </c>
      <c r="AA29" s="7">
        <v>0.87320299588492578</v>
      </c>
      <c r="AB29" s="7"/>
      <c r="AC29" s="7"/>
      <c r="AD29" s="7"/>
      <c r="AE29" s="7">
        <v>26.497194357887402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>
        <f t="shared" si="0"/>
        <v>99.999999999999915</v>
      </c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s="4" customFormat="1" x14ac:dyDescent="0.25">
      <c r="A30" s="5">
        <v>29</v>
      </c>
      <c r="B30" s="5" t="s">
        <v>175</v>
      </c>
      <c r="C30" s="5" t="s">
        <v>176</v>
      </c>
      <c r="D30" s="5" t="s">
        <v>177</v>
      </c>
      <c r="E30" s="5" t="s">
        <v>493</v>
      </c>
      <c r="F30" s="5" t="s">
        <v>45</v>
      </c>
      <c r="G30" s="5" t="s">
        <v>178</v>
      </c>
      <c r="H30" s="5" t="s">
        <v>54</v>
      </c>
      <c r="I30" s="5" t="s">
        <v>48</v>
      </c>
      <c r="J30" s="5" t="s">
        <v>179</v>
      </c>
      <c r="K30" s="7">
        <v>0.24368559901133052</v>
      </c>
      <c r="L30" s="7"/>
      <c r="M30" s="7"/>
      <c r="N30" s="7"/>
      <c r="O30" s="7"/>
      <c r="P30" s="7">
        <v>46.419168988272894</v>
      </c>
      <c r="Q30" s="7"/>
      <c r="R30" s="7">
        <v>0.58014033646195551</v>
      </c>
      <c r="S30" s="7">
        <v>12.606541597085984</v>
      </c>
      <c r="T30" s="7">
        <v>1.6022923578473056</v>
      </c>
      <c r="U30" s="7">
        <v>25.527243569621074</v>
      </c>
      <c r="V30" s="7"/>
      <c r="W30" s="7"/>
      <c r="X30" s="7"/>
      <c r="Y30" s="7">
        <v>9.2085767692373893E-2</v>
      </c>
      <c r="Z30" s="7">
        <v>9.5216683793914587</v>
      </c>
      <c r="AA30" s="7">
        <v>4.6042883846186947E-2</v>
      </c>
      <c r="AB30" s="7"/>
      <c r="AC30" s="7"/>
      <c r="AD30" s="7">
        <v>8.2877190923136501E-2</v>
      </c>
      <c r="AE30" s="7">
        <v>3.2782533298485101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>
        <f t="shared" si="0"/>
        <v>100.0000000000022</v>
      </c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s="4" customFormat="1" x14ac:dyDescent="0.25">
      <c r="A31" s="5">
        <v>30</v>
      </c>
      <c r="B31" s="5" t="s">
        <v>180</v>
      </c>
      <c r="C31" s="5" t="s">
        <v>181</v>
      </c>
      <c r="D31" s="5" t="s">
        <v>134</v>
      </c>
      <c r="E31" s="5" t="s">
        <v>182</v>
      </c>
      <c r="F31" s="5" t="s">
        <v>45</v>
      </c>
      <c r="G31" s="5" t="s">
        <v>183</v>
      </c>
      <c r="H31" s="5" t="s">
        <v>184</v>
      </c>
      <c r="I31" s="5" t="s">
        <v>48</v>
      </c>
      <c r="J31" s="5" t="s">
        <v>185</v>
      </c>
      <c r="K31" s="6" t="s">
        <v>491</v>
      </c>
      <c r="L31" s="7"/>
      <c r="M31" s="7"/>
      <c r="N31" s="7"/>
      <c r="O31" s="7"/>
      <c r="P31" s="7">
        <v>38.282304388298442</v>
      </c>
      <c r="Q31" s="7"/>
      <c r="R31" s="7"/>
      <c r="S31" s="7">
        <v>9.7511255670144265E-2</v>
      </c>
      <c r="T31" s="7">
        <v>9.9983400726411514E-2</v>
      </c>
      <c r="U31" s="7">
        <v>22.296298361989766</v>
      </c>
      <c r="V31" s="7"/>
      <c r="W31" s="7"/>
      <c r="X31" s="7"/>
      <c r="Y31" s="7"/>
      <c r="Z31" s="7">
        <v>12.099521641070401</v>
      </c>
      <c r="AA31" s="7"/>
      <c r="AB31" s="7"/>
      <c r="AC31" s="7"/>
      <c r="AD31" s="7">
        <v>20.168578047774837</v>
      </c>
      <c r="AE31" s="7">
        <v>6.9558029044702909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>
        <f t="shared" si="0"/>
        <v>100.00000000000028</v>
      </c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  <row r="32" spans="1:76" s="4" customFormat="1" x14ac:dyDescent="0.25">
      <c r="A32" s="1">
        <v>31</v>
      </c>
      <c r="B32" s="1" t="s">
        <v>186</v>
      </c>
      <c r="C32" s="1" t="s">
        <v>186</v>
      </c>
      <c r="D32" s="1" t="s">
        <v>138</v>
      </c>
      <c r="E32" s="1" t="s">
        <v>187</v>
      </c>
      <c r="F32" s="1" t="s">
        <v>45</v>
      </c>
      <c r="G32" s="1" t="s">
        <v>188</v>
      </c>
      <c r="H32" s="1" t="s">
        <v>54</v>
      </c>
      <c r="I32" s="1" t="s">
        <v>487</v>
      </c>
      <c r="J32" s="1" t="s">
        <v>189</v>
      </c>
      <c r="K32" s="2" t="s">
        <v>491</v>
      </c>
      <c r="L32" s="3"/>
      <c r="M32" s="3"/>
      <c r="N32" s="3"/>
      <c r="O32" s="3"/>
      <c r="P32" s="3">
        <v>27.434366520956097</v>
      </c>
      <c r="Q32" s="3"/>
      <c r="R32" s="3"/>
      <c r="S32" s="3"/>
      <c r="T32" s="3"/>
      <c r="U32" s="3"/>
      <c r="V32" s="3"/>
      <c r="W32" s="3">
        <v>13.745989619646521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>
        <v>8.9357605559281836E-2</v>
      </c>
      <c r="AL32" s="3"/>
      <c r="AM32" s="3"/>
      <c r="AN32" s="3"/>
      <c r="AO32" s="3"/>
      <c r="AP32" s="3">
        <v>58.730286253837988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>
        <f t="shared" si="0"/>
        <v>99.999999999999886</v>
      </c>
    </row>
    <row r="33" spans="1:76" s="4" customFormat="1" x14ac:dyDescent="0.25">
      <c r="A33" s="1">
        <v>32</v>
      </c>
      <c r="B33" s="1" t="s">
        <v>190</v>
      </c>
      <c r="C33" s="1" t="s">
        <v>191</v>
      </c>
      <c r="D33" s="1" t="s">
        <v>192</v>
      </c>
      <c r="E33" s="1" t="s">
        <v>524</v>
      </c>
      <c r="F33" s="1" t="s">
        <v>45</v>
      </c>
      <c r="G33" s="1" t="s">
        <v>193</v>
      </c>
      <c r="H33" s="1" t="s">
        <v>194</v>
      </c>
      <c r="I33" s="1" t="s">
        <v>487</v>
      </c>
      <c r="J33" s="1" t="s">
        <v>195</v>
      </c>
      <c r="K33" s="2" t="s">
        <v>491</v>
      </c>
      <c r="L33" s="3"/>
      <c r="M33" s="3"/>
      <c r="N33" s="3"/>
      <c r="O33" s="3"/>
      <c r="P33" s="3">
        <v>43.01</v>
      </c>
      <c r="Q33" s="3"/>
      <c r="R33" s="3"/>
      <c r="S33" s="3">
        <v>8.6199999999999992</v>
      </c>
      <c r="T33" s="3">
        <v>0.45</v>
      </c>
      <c r="U33" s="3">
        <v>24.91</v>
      </c>
      <c r="V33" s="3"/>
      <c r="W33" s="3"/>
      <c r="X33" s="3"/>
      <c r="Y33" s="3"/>
      <c r="Z33" s="3">
        <v>17.87</v>
      </c>
      <c r="AA33" s="3"/>
      <c r="AB33" s="3"/>
      <c r="AC33" s="3"/>
      <c r="AD33" s="3"/>
      <c r="AE33" s="3">
        <v>0.12</v>
      </c>
      <c r="AF33" s="3"/>
      <c r="AG33" s="3">
        <v>5.0599999999999996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>
        <f t="shared" si="0"/>
        <v>100.04</v>
      </c>
    </row>
    <row r="34" spans="1:76" s="4" customFormat="1" x14ac:dyDescent="0.25">
      <c r="A34" s="1">
        <v>33</v>
      </c>
      <c r="B34" s="1" t="s">
        <v>196</v>
      </c>
      <c r="C34" s="1" t="s">
        <v>197</v>
      </c>
      <c r="D34" s="1" t="s">
        <v>198</v>
      </c>
      <c r="E34" s="1" t="s">
        <v>199</v>
      </c>
      <c r="F34" s="1" t="s">
        <v>45</v>
      </c>
      <c r="G34" s="1" t="s">
        <v>200</v>
      </c>
      <c r="H34" s="1" t="s">
        <v>54</v>
      </c>
      <c r="I34" s="1" t="s">
        <v>487</v>
      </c>
      <c r="J34" s="1" t="s">
        <v>201</v>
      </c>
      <c r="K34" s="2" t="s">
        <v>491</v>
      </c>
      <c r="L34" s="3"/>
      <c r="M34" s="3"/>
      <c r="N34" s="3"/>
      <c r="O34" s="3"/>
      <c r="P34" s="3">
        <v>34.858948414633304</v>
      </c>
      <c r="Q34" s="3"/>
      <c r="R34" s="3"/>
      <c r="S34" s="3"/>
      <c r="T34" s="3">
        <v>0.11977358659330094</v>
      </c>
      <c r="U34" s="3">
        <v>20.397240634653727</v>
      </c>
      <c r="V34" s="3"/>
      <c r="W34" s="3"/>
      <c r="X34" s="3"/>
      <c r="Y34" s="3"/>
      <c r="Z34" s="3"/>
      <c r="AA34" s="3">
        <v>11.378490726363589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>
        <v>33.245546637755929</v>
      </c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>
        <f t="shared" ref="BD34:BD66" si="1">SUM(K34:BC34)</f>
        <v>99.999999999999858</v>
      </c>
    </row>
    <row r="35" spans="1:76" s="4" customFormat="1" x14ac:dyDescent="0.25">
      <c r="A35" s="13">
        <v>34</v>
      </c>
      <c r="B35" s="13" t="s">
        <v>202</v>
      </c>
      <c r="C35" s="13" t="s">
        <v>203</v>
      </c>
      <c r="D35" s="13" t="s">
        <v>204</v>
      </c>
      <c r="E35" s="13" t="s">
        <v>205</v>
      </c>
      <c r="F35" s="13" t="s">
        <v>45</v>
      </c>
      <c r="G35" s="13" t="s">
        <v>206</v>
      </c>
      <c r="H35" s="13" t="s">
        <v>54</v>
      </c>
      <c r="I35" s="13" t="s">
        <v>489</v>
      </c>
      <c r="J35" s="13" t="s">
        <v>525</v>
      </c>
      <c r="K35" s="14" t="s">
        <v>491</v>
      </c>
      <c r="L35" s="15"/>
      <c r="M35" s="15"/>
      <c r="N35" s="15">
        <v>1.89</v>
      </c>
      <c r="O35" s="15"/>
      <c r="P35" s="15">
        <v>50.35</v>
      </c>
      <c r="Q35" s="15"/>
      <c r="R35" s="15"/>
      <c r="S35" s="15"/>
      <c r="T35" s="15">
        <v>33.020000000000003</v>
      </c>
      <c r="U35" s="15">
        <v>14.73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>
        <f t="shared" si="1"/>
        <v>99.990000000000009</v>
      </c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s="4" customFormat="1" x14ac:dyDescent="0.25">
      <c r="A36" s="5">
        <v>35</v>
      </c>
      <c r="B36" s="5" t="s">
        <v>207</v>
      </c>
      <c r="C36" s="5" t="s">
        <v>208</v>
      </c>
      <c r="D36" s="5" t="s">
        <v>209</v>
      </c>
      <c r="E36" s="5" t="s">
        <v>210</v>
      </c>
      <c r="F36" s="5" t="s">
        <v>45</v>
      </c>
      <c r="G36" s="5" t="s">
        <v>211</v>
      </c>
      <c r="H36" s="5" t="s">
        <v>54</v>
      </c>
      <c r="I36" s="5" t="s">
        <v>48</v>
      </c>
      <c r="J36" s="5" t="s">
        <v>212</v>
      </c>
      <c r="K36" s="6" t="s">
        <v>491</v>
      </c>
      <c r="L36" s="7"/>
      <c r="M36" s="7"/>
      <c r="N36" s="7"/>
      <c r="O36" s="7">
        <v>12.052241792175463</v>
      </c>
      <c r="P36" s="7">
        <v>48.163009908364934</v>
      </c>
      <c r="Q36" s="7"/>
      <c r="R36" s="7"/>
      <c r="S36" s="7">
        <v>6.4218956191654391</v>
      </c>
      <c r="T36" s="7"/>
      <c r="U36" s="7"/>
      <c r="V36" s="7"/>
      <c r="W36" s="7"/>
      <c r="X36" s="7"/>
      <c r="Y36" s="7"/>
      <c r="Z36" s="7">
        <v>20.107807042704362</v>
      </c>
      <c r="AA36" s="7"/>
      <c r="AB36" s="7"/>
      <c r="AC36" s="7"/>
      <c r="AD36" s="7">
        <v>0.50615926062387695</v>
      </c>
      <c r="AE36" s="7">
        <v>12.748886376963902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>
        <f t="shared" si="1"/>
        <v>99.999999999997982</v>
      </c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</row>
    <row r="37" spans="1:76" s="4" customFormat="1" x14ac:dyDescent="0.25">
      <c r="A37" s="5">
        <v>36</v>
      </c>
      <c r="B37" s="5" t="s">
        <v>213</v>
      </c>
      <c r="C37" s="5" t="s">
        <v>214</v>
      </c>
      <c r="D37" s="5" t="s">
        <v>159</v>
      </c>
      <c r="E37" s="5" t="s">
        <v>215</v>
      </c>
      <c r="F37" s="5" t="s">
        <v>45</v>
      </c>
      <c r="G37" s="5" t="s">
        <v>216</v>
      </c>
      <c r="H37" s="5" t="s">
        <v>217</v>
      </c>
      <c r="I37" s="5" t="s">
        <v>48</v>
      </c>
      <c r="J37" s="5" t="s">
        <v>526</v>
      </c>
      <c r="K37" s="6" t="s">
        <v>491</v>
      </c>
      <c r="L37" s="7"/>
      <c r="M37" s="7"/>
      <c r="N37" s="7"/>
      <c r="O37" s="7"/>
      <c r="P37" s="7">
        <v>33.017499600135594</v>
      </c>
      <c r="Q37" s="7"/>
      <c r="R37" s="7"/>
      <c r="S37" s="7">
        <v>6.0849693264266644</v>
      </c>
      <c r="T37" s="7">
        <v>8.4864273467617153</v>
      </c>
      <c r="U37" s="7">
        <v>7.6540494672033513E-2</v>
      </c>
      <c r="V37" s="7"/>
      <c r="W37" s="7"/>
      <c r="X37" s="7"/>
      <c r="Y37" s="7"/>
      <c r="Z37" s="7"/>
      <c r="AA37" s="7">
        <v>0.9280534978984063</v>
      </c>
      <c r="AB37" s="7"/>
      <c r="AC37" s="7">
        <v>30.252630519121247</v>
      </c>
      <c r="AD37" s="7">
        <v>0.507080777202222</v>
      </c>
      <c r="AE37" s="7">
        <v>20.646798437781037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>
        <f t="shared" si="1"/>
        <v>99.99999999999892</v>
      </c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</row>
    <row r="38" spans="1:76" s="4" customFormat="1" x14ac:dyDescent="0.25">
      <c r="A38" s="5">
        <v>37</v>
      </c>
      <c r="B38" s="5" t="s">
        <v>218</v>
      </c>
      <c r="C38" s="5" t="s">
        <v>219</v>
      </c>
      <c r="D38" s="5" t="s">
        <v>118</v>
      </c>
      <c r="E38" s="5" t="s">
        <v>220</v>
      </c>
      <c r="F38" s="5" t="s">
        <v>45</v>
      </c>
      <c r="G38" s="5" t="s">
        <v>221</v>
      </c>
      <c r="H38" s="5" t="s">
        <v>54</v>
      </c>
      <c r="I38" s="5" t="s">
        <v>48</v>
      </c>
      <c r="J38" s="5" t="s">
        <v>174</v>
      </c>
      <c r="K38" s="6" t="s">
        <v>491</v>
      </c>
      <c r="L38" s="7"/>
      <c r="M38" s="7"/>
      <c r="N38" s="7"/>
      <c r="O38" s="7"/>
      <c r="P38" s="7">
        <v>47.979349756493065</v>
      </c>
      <c r="Q38" s="7"/>
      <c r="R38" s="7">
        <v>6.1671002871686023</v>
      </c>
      <c r="S38" s="7"/>
      <c r="T38" s="7">
        <v>12.753860602027913</v>
      </c>
      <c r="U38" s="7">
        <v>28.83601508170003</v>
      </c>
      <c r="V38" s="7"/>
      <c r="W38" s="7"/>
      <c r="X38" s="7"/>
      <c r="Y38" s="7">
        <v>0.3426166826204779</v>
      </c>
      <c r="Z38" s="7">
        <v>3.9210575899899136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>
        <f t="shared" si="1"/>
        <v>100</v>
      </c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</row>
    <row r="39" spans="1:76" s="16" customFormat="1" x14ac:dyDescent="0.25">
      <c r="A39" s="13">
        <v>38</v>
      </c>
      <c r="B39" s="13" t="s">
        <v>521</v>
      </c>
      <c r="C39" s="13" t="s">
        <v>522</v>
      </c>
      <c r="D39" s="13" t="s">
        <v>118</v>
      </c>
      <c r="E39" s="13" t="s">
        <v>168</v>
      </c>
      <c r="F39" s="13" t="s">
        <v>45</v>
      </c>
      <c r="G39" s="13" t="s">
        <v>222</v>
      </c>
      <c r="H39" s="13" t="s">
        <v>54</v>
      </c>
      <c r="I39" s="13" t="s">
        <v>489</v>
      </c>
      <c r="J39" s="13" t="s">
        <v>223</v>
      </c>
      <c r="K39" s="14" t="s">
        <v>491</v>
      </c>
      <c r="L39" s="15"/>
      <c r="M39" s="15"/>
      <c r="N39" s="15"/>
      <c r="O39" s="15"/>
      <c r="P39" s="15">
        <v>46.172605214566836</v>
      </c>
      <c r="Q39" s="15"/>
      <c r="R39" s="15">
        <v>0.57727482945368758</v>
      </c>
      <c r="S39" s="15"/>
      <c r="T39" s="15">
        <v>9.7332399088027355</v>
      </c>
      <c r="U39" s="15">
        <v>30.394437582522198</v>
      </c>
      <c r="V39" s="15"/>
      <c r="W39" s="15"/>
      <c r="X39" s="15"/>
      <c r="Y39" s="15">
        <v>13.122442464654558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>
        <f t="shared" si="1"/>
        <v>100.00000000000001</v>
      </c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</row>
    <row r="40" spans="1:76" s="16" customFormat="1" x14ac:dyDescent="0.25">
      <c r="A40" s="5">
        <v>39</v>
      </c>
      <c r="B40" s="5" t="s">
        <v>224</v>
      </c>
      <c r="C40" s="5" t="s">
        <v>225</v>
      </c>
      <c r="D40" s="5" t="s">
        <v>127</v>
      </c>
      <c r="E40" s="5" t="s">
        <v>226</v>
      </c>
      <c r="F40" s="5" t="s">
        <v>45</v>
      </c>
      <c r="G40" s="5" t="s">
        <v>227</v>
      </c>
      <c r="H40" s="5" t="s">
        <v>228</v>
      </c>
      <c r="I40" s="5" t="s">
        <v>48</v>
      </c>
      <c r="J40" s="5" t="s">
        <v>229</v>
      </c>
      <c r="K40" s="6" t="s">
        <v>491</v>
      </c>
      <c r="L40" s="7"/>
      <c r="M40" s="7"/>
      <c r="N40" s="7"/>
      <c r="O40" s="7"/>
      <c r="P40" s="7">
        <v>43.988452101300624</v>
      </c>
      <c r="Q40" s="7"/>
      <c r="R40" s="7"/>
      <c r="S40" s="7">
        <v>10.177591136390614</v>
      </c>
      <c r="T40" s="7">
        <v>0.30975277371623605</v>
      </c>
      <c r="U40" s="7">
        <v>25.416823934788287</v>
      </c>
      <c r="V40" s="7"/>
      <c r="W40" s="7"/>
      <c r="X40" s="7"/>
      <c r="Y40" s="7"/>
      <c r="Z40" s="7">
        <v>19.540974981869976</v>
      </c>
      <c r="AA40" s="7"/>
      <c r="AB40" s="7"/>
      <c r="AC40" s="7"/>
      <c r="AD40" s="7"/>
      <c r="AE40" s="7">
        <v>0.56640507193826028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>
        <f t="shared" si="1"/>
        <v>100.00000000000401</v>
      </c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</row>
    <row r="41" spans="1:76" s="16" customFormat="1" x14ac:dyDescent="0.25">
      <c r="A41" s="5">
        <v>40</v>
      </c>
      <c r="B41" s="5" t="s">
        <v>230</v>
      </c>
      <c r="C41" s="5" t="s">
        <v>230</v>
      </c>
      <c r="D41" s="5" t="s">
        <v>231</v>
      </c>
      <c r="E41" s="5" t="s">
        <v>232</v>
      </c>
      <c r="F41" s="5" t="s">
        <v>68</v>
      </c>
      <c r="G41" s="5" t="s">
        <v>99</v>
      </c>
      <c r="H41" s="5" t="s">
        <v>54</v>
      </c>
      <c r="I41" s="5" t="s">
        <v>48</v>
      </c>
      <c r="J41" s="5" t="s">
        <v>55</v>
      </c>
      <c r="K41" s="6" t="s">
        <v>491</v>
      </c>
      <c r="L41" s="7"/>
      <c r="M41" s="7">
        <v>5.0054146697123887</v>
      </c>
      <c r="N41" s="7"/>
      <c r="O41" s="7"/>
      <c r="P41" s="7">
        <v>53.316930985431341</v>
      </c>
      <c r="Q41" s="7"/>
      <c r="R41" s="7">
        <v>0.34961657253472028</v>
      </c>
      <c r="S41" s="7">
        <v>0.17054466952913186</v>
      </c>
      <c r="T41" s="7">
        <v>9.6528282953488631</v>
      </c>
      <c r="U41" s="7">
        <v>31.197684402296325</v>
      </c>
      <c r="V41" s="7"/>
      <c r="W41" s="7"/>
      <c r="X41" s="7"/>
      <c r="Y41" s="7"/>
      <c r="Z41" s="7"/>
      <c r="AA41" s="7"/>
      <c r="AB41" s="7"/>
      <c r="AC41" s="7"/>
      <c r="AD41" s="7"/>
      <c r="AE41" s="7">
        <v>0.30698040515243735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>
        <f t="shared" si="1"/>
        <v>100.0000000000052</v>
      </c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</row>
    <row r="42" spans="1:76" s="16" customFormat="1" x14ac:dyDescent="0.25">
      <c r="A42" s="13">
        <v>41</v>
      </c>
      <c r="B42" s="13" t="s">
        <v>233</v>
      </c>
      <c r="C42" s="13" t="s">
        <v>234</v>
      </c>
      <c r="D42" s="13" t="s">
        <v>134</v>
      </c>
      <c r="E42" s="13" t="s">
        <v>235</v>
      </c>
      <c r="F42" s="13" t="s">
        <v>45</v>
      </c>
      <c r="G42" s="13" t="s">
        <v>236</v>
      </c>
      <c r="H42" s="13" t="s">
        <v>237</v>
      </c>
      <c r="I42" s="13" t="s">
        <v>489</v>
      </c>
      <c r="J42" s="13" t="s">
        <v>55</v>
      </c>
      <c r="K42" s="14" t="s">
        <v>491</v>
      </c>
      <c r="L42" s="15"/>
      <c r="M42" s="15"/>
      <c r="N42" s="15"/>
      <c r="O42" s="15"/>
      <c r="P42" s="15">
        <v>36.853447397119965</v>
      </c>
      <c r="Q42" s="15"/>
      <c r="R42" s="15"/>
      <c r="S42" s="15">
        <v>0.20826000220512145</v>
      </c>
      <c r="T42" s="15">
        <v>0.22</v>
      </c>
      <c r="U42" s="15">
        <v>21.335294662498502</v>
      </c>
      <c r="V42" s="15"/>
      <c r="W42" s="15"/>
      <c r="X42" s="15"/>
      <c r="Y42" s="15"/>
      <c r="Z42" s="15">
        <v>0.93717000992304655</v>
      </c>
      <c r="AA42" s="15"/>
      <c r="AB42" s="15"/>
      <c r="AC42" s="15"/>
      <c r="AD42" s="15">
        <v>39.257010415665398</v>
      </c>
      <c r="AE42" s="15">
        <v>1.1888175125875684</v>
      </c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>
        <f t="shared" si="1"/>
        <v>99.999999999999588</v>
      </c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s="16" customFormat="1" x14ac:dyDescent="0.25">
      <c r="A43" s="5">
        <v>42</v>
      </c>
      <c r="B43" s="5" t="s">
        <v>238</v>
      </c>
      <c r="C43" s="5" t="s">
        <v>239</v>
      </c>
      <c r="D43" s="5" t="s">
        <v>240</v>
      </c>
      <c r="E43" s="5" t="s">
        <v>241</v>
      </c>
      <c r="F43" s="5" t="s">
        <v>45</v>
      </c>
      <c r="G43" s="5" t="s">
        <v>242</v>
      </c>
      <c r="H43" s="5" t="s">
        <v>47</v>
      </c>
      <c r="I43" s="5" t="s">
        <v>48</v>
      </c>
      <c r="J43" s="5" t="s">
        <v>243</v>
      </c>
      <c r="K43" s="6" t="s">
        <v>491</v>
      </c>
      <c r="L43" s="7"/>
      <c r="M43" s="7"/>
      <c r="N43" s="7"/>
      <c r="O43" s="7"/>
      <c r="P43" s="7">
        <v>37.11585782012763</v>
      </c>
      <c r="Q43" s="7">
        <v>0.38025629548984541</v>
      </c>
      <c r="R43" s="7">
        <v>0.30125480531183702</v>
      </c>
      <c r="S43" s="7">
        <v>0.21909440386315418</v>
      </c>
      <c r="T43" s="7"/>
      <c r="U43" s="7"/>
      <c r="V43" s="7">
        <v>17.96345041181759</v>
      </c>
      <c r="W43" s="7"/>
      <c r="X43" s="7">
        <v>6.1441411955464496</v>
      </c>
      <c r="Y43" s="7"/>
      <c r="Z43" s="7">
        <v>37.793784666394096</v>
      </c>
      <c r="AA43" s="7"/>
      <c r="AB43" s="7"/>
      <c r="AC43" s="7"/>
      <c r="AD43" s="7"/>
      <c r="AE43" s="7">
        <v>8.2160401448682821E-2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>
        <f t="shared" si="1"/>
        <v>99.999999999999275</v>
      </c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</row>
    <row r="44" spans="1:76" s="16" customFormat="1" x14ac:dyDescent="0.25">
      <c r="A44" s="1">
        <v>43</v>
      </c>
      <c r="B44" s="1" t="s">
        <v>244</v>
      </c>
      <c r="C44" s="1" t="s">
        <v>245</v>
      </c>
      <c r="D44" s="1" t="s">
        <v>192</v>
      </c>
      <c r="E44" s="1" t="s">
        <v>246</v>
      </c>
      <c r="F44" s="1" t="s">
        <v>247</v>
      </c>
      <c r="G44" s="1" t="s">
        <v>248</v>
      </c>
      <c r="H44" s="1" t="s">
        <v>249</v>
      </c>
      <c r="I44" s="1" t="s">
        <v>487</v>
      </c>
      <c r="J44" s="1" t="s">
        <v>250</v>
      </c>
      <c r="K44" s="2" t="s">
        <v>491</v>
      </c>
      <c r="L44" s="3">
        <v>4.5999999999999996</v>
      </c>
      <c r="M44" s="3"/>
      <c r="N44" s="3">
        <v>1.1000000000000001</v>
      </c>
      <c r="O44" s="3"/>
      <c r="P44" s="3">
        <v>50.79</v>
      </c>
      <c r="Q44" s="3"/>
      <c r="R44" s="3">
        <v>0.14000000000000001</v>
      </c>
      <c r="S44" s="3">
        <v>0.09</v>
      </c>
      <c r="T44" s="3">
        <v>20.71</v>
      </c>
      <c r="U44" s="3">
        <v>20.190000000000001</v>
      </c>
      <c r="V44" s="3">
        <v>0.15</v>
      </c>
      <c r="W44" s="3"/>
      <c r="X44" s="3"/>
      <c r="Y44" s="3">
        <v>0.42</v>
      </c>
      <c r="Z44" s="3">
        <v>0.1</v>
      </c>
      <c r="AA44" s="3">
        <v>1.1100000000000001</v>
      </c>
      <c r="AB44" s="3"/>
      <c r="AC44" s="3">
        <v>0.02</v>
      </c>
      <c r="AD44" s="3"/>
      <c r="AE44" s="3">
        <v>0.32</v>
      </c>
      <c r="AF44" s="3"/>
      <c r="AG44" s="3"/>
      <c r="AH44" s="3"/>
      <c r="AI44" s="3"/>
      <c r="AJ44" s="3"/>
      <c r="AK44" s="3">
        <v>0.15</v>
      </c>
      <c r="AL44" s="3">
        <v>0.05</v>
      </c>
      <c r="AM44" s="3"/>
      <c r="AN44" s="3"/>
      <c r="AO44" s="3"/>
      <c r="AP44" s="3">
        <v>0.06</v>
      </c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>
        <f t="shared" si="1"/>
        <v>100</v>
      </c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s="16" customFormat="1" x14ac:dyDescent="0.25">
      <c r="A45" s="5">
        <v>44</v>
      </c>
      <c r="B45" s="5" t="s">
        <v>251</v>
      </c>
      <c r="C45" s="5" t="s">
        <v>252</v>
      </c>
      <c r="D45" s="5" t="s">
        <v>253</v>
      </c>
      <c r="E45" s="5" t="s">
        <v>254</v>
      </c>
      <c r="F45" s="5" t="s">
        <v>45</v>
      </c>
      <c r="G45" s="5" t="s">
        <v>255</v>
      </c>
      <c r="H45" s="5" t="s">
        <v>237</v>
      </c>
      <c r="I45" s="5" t="s">
        <v>48</v>
      </c>
      <c r="J45" s="5" t="s">
        <v>256</v>
      </c>
      <c r="K45" s="7">
        <v>0.30888814137651105</v>
      </c>
      <c r="L45" s="7"/>
      <c r="M45" s="7"/>
      <c r="N45" s="7"/>
      <c r="O45" s="7"/>
      <c r="P45" s="7">
        <v>36.774666932531176</v>
      </c>
      <c r="Q45" s="7"/>
      <c r="R45" s="7">
        <v>2.6264983065597747</v>
      </c>
      <c r="S45" s="7">
        <v>6.7624838928874859E-2</v>
      </c>
      <c r="T45" s="7">
        <v>0.41658579091656345</v>
      </c>
      <c r="U45" s="7">
        <v>16.780930193074905</v>
      </c>
      <c r="V45" s="7"/>
      <c r="W45" s="7"/>
      <c r="X45" s="7"/>
      <c r="Y45" s="7">
        <v>4.2564174684319758</v>
      </c>
      <c r="Z45" s="7">
        <v>0.27010088968167895</v>
      </c>
      <c r="AA45" s="7">
        <v>5.8289048731957411</v>
      </c>
      <c r="AB45" s="7"/>
      <c r="AC45" s="7"/>
      <c r="AD45" s="7">
        <v>2.5021190403683695</v>
      </c>
      <c r="AE45" s="7">
        <v>27.25281008833657</v>
      </c>
      <c r="AF45" s="7"/>
      <c r="AG45" s="7"/>
      <c r="AH45" s="7"/>
      <c r="AI45" s="7"/>
      <c r="AJ45" s="7"/>
      <c r="AK45" s="7"/>
      <c r="AL45" s="7">
        <v>0.62259200657973079</v>
      </c>
      <c r="AM45" s="7">
        <v>2.2918604300181395</v>
      </c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>
        <f t="shared" si="1"/>
        <v>99.999999000000017</v>
      </c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</row>
    <row r="46" spans="1:76" s="16" customFormat="1" x14ac:dyDescent="0.25">
      <c r="A46" s="5">
        <v>45</v>
      </c>
      <c r="B46" s="5" t="s">
        <v>257</v>
      </c>
      <c r="C46" s="5" t="s">
        <v>258</v>
      </c>
      <c r="D46" s="5" t="s">
        <v>259</v>
      </c>
      <c r="E46" s="5" t="s">
        <v>260</v>
      </c>
      <c r="F46" s="5" t="s">
        <v>45</v>
      </c>
      <c r="G46" s="5" t="s">
        <v>261</v>
      </c>
      <c r="H46" s="5" t="s">
        <v>237</v>
      </c>
      <c r="I46" s="5" t="s">
        <v>48</v>
      </c>
      <c r="J46" s="5" t="s">
        <v>262</v>
      </c>
      <c r="K46" s="7">
        <v>0.24099360366053296</v>
      </c>
      <c r="L46" s="7"/>
      <c r="M46" s="7"/>
      <c r="N46" s="7"/>
      <c r="O46" s="7"/>
      <c r="P46" s="7">
        <v>45.906375970978885</v>
      </c>
      <c r="Q46" s="7"/>
      <c r="R46" s="7"/>
      <c r="S46" s="7">
        <v>1.3968828169608072</v>
      </c>
      <c r="T46" s="7">
        <v>31.081165198014283</v>
      </c>
      <c r="U46" s="7">
        <v>11.297070659453947</v>
      </c>
      <c r="V46" s="7"/>
      <c r="W46" s="7"/>
      <c r="X46" s="7"/>
      <c r="Y46" s="7"/>
      <c r="Z46" s="7"/>
      <c r="AA46" s="7">
        <v>0.38913164186765348</v>
      </c>
      <c r="AB46" s="7"/>
      <c r="AC46" s="7"/>
      <c r="AD46" s="7">
        <v>7.982187525490328E-2</v>
      </c>
      <c r="AE46" s="7">
        <v>9.6085582338089832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>
        <f t="shared" si="1"/>
        <v>99.999999999999986</v>
      </c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</row>
    <row r="47" spans="1:76" s="16" customFormat="1" x14ac:dyDescent="0.25">
      <c r="A47" s="5">
        <v>46</v>
      </c>
      <c r="B47" s="5" t="s">
        <v>263</v>
      </c>
      <c r="C47" s="5" t="s">
        <v>264</v>
      </c>
      <c r="D47" s="5" t="s">
        <v>209</v>
      </c>
      <c r="E47" s="5" t="s">
        <v>265</v>
      </c>
      <c r="F47" s="5" t="s">
        <v>45</v>
      </c>
      <c r="G47" s="5" t="s">
        <v>266</v>
      </c>
      <c r="H47" s="5" t="s">
        <v>54</v>
      </c>
      <c r="I47" s="5" t="s">
        <v>48</v>
      </c>
      <c r="J47" s="5" t="s">
        <v>267</v>
      </c>
      <c r="K47" s="6" t="s">
        <v>491</v>
      </c>
      <c r="L47" s="7"/>
      <c r="M47" s="7"/>
      <c r="N47" s="7"/>
      <c r="O47" s="7">
        <v>11.995577080865662</v>
      </c>
      <c r="P47" s="7">
        <v>47.936562175849545</v>
      </c>
      <c r="Q47" s="7"/>
      <c r="R47" s="7"/>
      <c r="S47" s="7"/>
      <c r="T47" s="7"/>
      <c r="U47" s="7"/>
      <c r="V47" s="7"/>
      <c r="W47" s="7"/>
      <c r="X47" s="7"/>
      <c r="Y47" s="7"/>
      <c r="Z47" s="7">
        <v>39.991686103088355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>
        <v>7.6174640196358778E-2</v>
      </c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>
        <f t="shared" si="1"/>
        <v>99.999999999999915</v>
      </c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</row>
    <row r="48" spans="1:76" s="16" customFormat="1" x14ac:dyDescent="0.25">
      <c r="A48" s="5">
        <v>47</v>
      </c>
      <c r="B48" s="5" t="s">
        <v>268</v>
      </c>
      <c r="C48" s="5" t="s">
        <v>269</v>
      </c>
      <c r="D48" s="5" t="s">
        <v>159</v>
      </c>
      <c r="E48" s="5" t="s">
        <v>270</v>
      </c>
      <c r="F48" s="5" t="s">
        <v>45</v>
      </c>
      <c r="G48" s="5" t="s">
        <v>271</v>
      </c>
      <c r="H48" s="5" t="s">
        <v>237</v>
      </c>
      <c r="I48" s="5" t="s">
        <v>48</v>
      </c>
      <c r="J48" s="5" t="s">
        <v>272</v>
      </c>
      <c r="K48" s="6" t="s">
        <v>491</v>
      </c>
      <c r="L48" s="7"/>
      <c r="M48" s="7"/>
      <c r="N48" s="7"/>
      <c r="O48" s="7"/>
      <c r="P48" s="7">
        <v>33.115211538965326</v>
      </c>
      <c r="Q48" s="7"/>
      <c r="R48" s="7"/>
      <c r="S48" s="7">
        <v>7.3361869289055228</v>
      </c>
      <c r="T48" s="7">
        <v>6.7956257867756422</v>
      </c>
      <c r="U48" s="7">
        <v>8.6875897842302249E-2</v>
      </c>
      <c r="V48" s="7"/>
      <c r="W48" s="7"/>
      <c r="X48" s="7"/>
      <c r="Y48" s="7"/>
      <c r="Z48" s="7"/>
      <c r="AA48" s="7">
        <v>4.8264387690167915E-2</v>
      </c>
      <c r="AB48" s="7"/>
      <c r="AC48" s="7">
        <v>39.32582308994882</v>
      </c>
      <c r="AD48" s="7">
        <v>0.67570142766235075</v>
      </c>
      <c r="AE48" s="7">
        <v>12.616310942209893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>
        <f t="shared" si="1"/>
        <v>100.00000000000001</v>
      </c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</row>
    <row r="49" spans="1:76" s="16" customFormat="1" x14ac:dyDescent="0.25">
      <c r="A49" s="5">
        <v>48</v>
      </c>
      <c r="B49" s="5" t="s">
        <v>273</v>
      </c>
      <c r="C49" s="5" t="s">
        <v>273</v>
      </c>
      <c r="D49" s="5" t="s">
        <v>118</v>
      </c>
      <c r="E49" s="5" t="s">
        <v>220</v>
      </c>
      <c r="F49" s="5" t="s">
        <v>45</v>
      </c>
      <c r="G49" s="5" t="s">
        <v>274</v>
      </c>
      <c r="H49" s="5" t="s">
        <v>47</v>
      </c>
      <c r="I49" s="5" t="s">
        <v>48</v>
      </c>
      <c r="J49" s="5" t="s">
        <v>55</v>
      </c>
      <c r="K49" s="6" t="s">
        <v>491</v>
      </c>
      <c r="L49" s="7"/>
      <c r="M49" s="7"/>
      <c r="N49" s="7"/>
      <c r="O49" s="7"/>
      <c r="P49" s="7">
        <v>47.106352124654762</v>
      </c>
      <c r="Q49" s="7"/>
      <c r="R49" s="7">
        <v>3.5476024041735514</v>
      </c>
      <c r="S49" s="7"/>
      <c r="T49" s="7">
        <v>15.462569255265709</v>
      </c>
      <c r="U49" s="7">
        <v>25.175724860207346</v>
      </c>
      <c r="V49" s="7"/>
      <c r="W49" s="7"/>
      <c r="X49" s="7"/>
      <c r="Y49" s="7">
        <v>0.23534463123510047</v>
      </c>
      <c r="Z49" s="7">
        <v>8.3242267714637386</v>
      </c>
      <c r="AA49" s="7"/>
      <c r="AB49" s="7"/>
      <c r="AC49" s="7"/>
      <c r="AD49" s="7"/>
      <c r="AE49" s="7">
        <v>0.14817995299987807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>
        <f t="shared" si="1"/>
        <v>100.00000000000009</v>
      </c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</row>
    <row r="50" spans="1:76" s="16" customFormat="1" x14ac:dyDescent="0.25">
      <c r="A50" s="1">
        <v>49</v>
      </c>
      <c r="B50" s="1" t="s">
        <v>275</v>
      </c>
      <c r="C50" s="1" t="s">
        <v>275</v>
      </c>
      <c r="D50" s="1" t="s">
        <v>276</v>
      </c>
      <c r="E50" s="1" t="s">
        <v>30</v>
      </c>
      <c r="F50" s="1" t="s">
        <v>277</v>
      </c>
      <c r="G50" s="1" t="s">
        <v>99</v>
      </c>
      <c r="H50" s="1" t="s">
        <v>278</v>
      </c>
      <c r="I50" s="1" t="s">
        <v>487</v>
      </c>
      <c r="J50" s="1" t="s">
        <v>279</v>
      </c>
      <c r="K50" s="2" t="s">
        <v>491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>
        <v>100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>
        <f t="shared" si="1"/>
        <v>100</v>
      </c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s="16" customFormat="1" x14ac:dyDescent="0.25">
      <c r="A51" s="5">
        <v>50</v>
      </c>
      <c r="B51" s="5" t="s">
        <v>280</v>
      </c>
      <c r="C51" s="5" t="s">
        <v>281</v>
      </c>
      <c r="D51" s="5" t="s">
        <v>127</v>
      </c>
      <c r="E51" s="5" t="s">
        <v>282</v>
      </c>
      <c r="F51" s="5" t="s">
        <v>45</v>
      </c>
      <c r="G51" s="5" t="s">
        <v>283</v>
      </c>
      <c r="H51" s="5" t="s">
        <v>237</v>
      </c>
      <c r="I51" s="5" t="s">
        <v>48</v>
      </c>
      <c r="J51" s="5" t="s">
        <v>284</v>
      </c>
      <c r="K51" s="6" t="s">
        <v>491</v>
      </c>
      <c r="L51" s="7"/>
      <c r="M51" s="7"/>
      <c r="N51" s="7"/>
      <c r="O51" s="7"/>
      <c r="P51" s="7">
        <v>44.187482716238776</v>
      </c>
      <c r="Q51" s="7"/>
      <c r="R51" s="7">
        <v>1.5340731098485207</v>
      </c>
      <c r="S51" s="7">
        <v>9.6361837858149606</v>
      </c>
      <c r="T51" s="7">
        <v>1.511798308885453</v>
      </c>
      <c r="U51" s="7">
        <v>25.070655289017097</v>
      </c>
      <c r="V51" s="7"/>
      <c r="W51" s="7"/>
      <c r="X51" s="7"/>
      <c r="Y51" s="7"/>
      <c r="Z51" s="7">
        <v>14.688520375136436</v>
      </c>
      <c r="AA51" s="7">
        <v>0.20209346357285904</v>
      </c>
      <c r="AB51" s="7"/>
      <c r="AC51" s="7">
        <v>1.4054681784839742</v>
      </c>
      <c r="AD51" s="7"/>
      <c r="AE51" s="7">
        <v>1.7637247729994969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>
        <f t="shared" si="1"/>
        <v>99.999999999997584</v>
      </c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</row>
    <row r="52" spans="1:76" s="16" customFormat="1" x14ac:dyDescent="0.25">
      <c r="A52" s="13">
        <v>51</v>
      </c>
      <c r="B52" s="13" t="s">
        <v>285</v>
      </c>
      <c r="C52" s="13" t="s">
        <v>286</v>
      </c>
      <c r="D52" s="13" t="s">
        <v>177</v>
      </c>
      <c r="E52" s="13" t="s">
        <v>494</v>
      </c>
      <c r="F52" s="13" t="s">
        <v>45</v>
      </c>
      <c r="G52" s="13" t="s">
        <v>287</v>
      </c>
      <c r="H52" s="13" t="s">
        <v>288</v>
      </c>
      <c r="I52" s="13" t="s">
        <v>489</v>
      </c>
      <c r="J52" s="13" t="s">
        <v>289</v>
      </c>
      <c r="K52" s="15">
        <v>0.21776718284338314</v>
      </c>
      <c r="L52" s="15"/>
      <c r="M52" s="15"/>
      <c r="N52" s="15"/>
      <c r="O52" s="15"/>
      <c r="P52" s="15">
        <v>41.482023200223317</v>
      </c>
      <c r="Q52" s="15"/>
      <c r="R52" s="15">
        <v>0.49739847980901386</v>
      </c>
      <c r="S52" s="15">
        <v>1.1549761310819475</v>
      </c>
      <c r="T52" s="15">
        <v>0.25184315212363773</v>
      </c>
      <c r="U52" s="15">
        <v>24.140965010708701</v>
      </c>
      <c r="V52" s="15"/>
      <c r="W52" s="15"/>
      <c r="X52" s="15"/>
      <c r="Y52" s="15"/>
      <c r="Z52" s="15">
        <v>14.618457016759832</v>
      </c>
      <c r="AA52" s="15"/>
      <c r="AB52" s="15"/>
      <c r="AC52" s="15"/>
      <c r="AD52" s="15">
        <v>6.2722791352187519</v>
      </c>
      <c r="AE52" s="15">
        <v>11.364290691229673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>
        <f t="shared" si="1"/>
        <v>99.999999999998252</v>
      </c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</row>
    <row r="53" spans="1:76" s="16" customFormat="1" x14ac:dyDescent="0.25">
      <c r="A53" s="5">
        <v>52</v>
      </c>
      <c r="B53" s="5" t="s">
        <v>290</v>
      </c>
      <c r="C53" s="5" t="s">
        <v>291</v>
      </c>
      <c r="D53" s="5" t="s">
        <v>134</v>
      </c>
      <c r="E53" s="5" t="s">
        <v>292</v>
      </c>
      <c r="F53" s="5" t="s">
        <v>45</v>
      </c>
      <c r="G53" s="5" t="s">
        <v>293</v>
      </c>
      <c r="H53" s="5" t="s">
        <v>54</v>
      </c>
      <c r="I53" s="5" t="s">
        <v>48</v>
      </c>
      <c r="J53" s="5" t="s">
        <v>174</v>
      </c>
      <c r="K53" s="6" t="s">
        <v>491</v>
      </c>
      <c r="L53" s="7"/>
      <c r="M53" s="7"/>
      <c r="N53" s="7"/>
      <c r="O53" s="7"/>
      <c r="P53" s="7">
        <v>40.390822729984315</v>
      </c>
      <c r="Q53" s="7"/>
      <c r="R53" s="7"/>
      <c r="S53" s="7"/>
      <c r="T53" s="7"/>
      <c r="U53" s="7">
        <v>23.634147745665722</v>
      </c>
      <c r="V53" s="7"/>
      <c r="W53" s="7"/>
      <c r="X53" s="7"/>
      <c r="Y53" s="7"/>
      <c r="Z53" s="7">
        <v>27.933245495826494</v>
      </c>
      <c r="AA53" s="7"/>
      <c r="AB53" s="7"/>
      <c r="AC53" s="7">
        <v>0.19995787314161512</v>
      </c>
      <c r="AD53" s="7">
        <v>0.92154498056570444</v>
      </c>
      <c r="AE53" s="7">
        <v>6.9202811748141571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>
        <f t="shared" si="1"/>
        <v>99.99999999999801</v>
      </c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</row>
    <row r="54" spans="1:76" s="16" customFormat="1" x14ac:dyDescent="0.25">
      <c r="A54" s="13">
        <v>53</v>
      </c>
      <c r="B54" s="13" t="s">
        <v>294</v>
      </c>
      <c r="C54" s="13" t="s">
        <v>295</v>
      </c>
      <c r="D54" s="13" t="s">
        <v>240</v>
      </c>
      <c r="E54" s="13" t="s">
        <v>296</v>
      </c>
      <c r="F54" s="13" t="s">
        <v>45</v>
      </c>
      <c r="G54" s="13" t="s">
        <v>297</v>
      </c>
      <c r="H54" s="13" t="s">
        <v>298</v>
      </c>
      <c r="I54" s="13" t="s">
        <v>489</v>
      </c>
      <c r="J54" s="13" t="s">
        <v>299</v>
      </c>
      <c r="K54" s="14" t="s">
        <v>491</v>
      </c>
      <c r="L54" s="15"/>
      <c r="M54" s="15"/>
      <c r="N54" s="15"/>
      <c r="O54" s="15">
        <v>0.84855823587171531</v>
      </c>
      <c r="P54" s="15">
        <v>38.601952468865989</v>
      </c>
      <c r="Q54" s="15">
        <v>3.8198069299203712</v>
      </c>
      <c r="R54" s="15">
        <v>0.14274563301069632</v>
      </c>
      <c r="S54" s="15"/>
      <c r="T54" s="15"/>
      <c r="U54" s="15"/>
      <c r="V54" s="15">
        <v>16.494446607394018</v>
      </c>
      <c r="W54" s="15"/>
      <c r="X54" s="15"/>
      <c r="Y54" s="15"/>
      <c r="Z54" s="15">
        <v>39.911678989790694</v>
      </c>
      <c r="AA54" s="15"/>
      <c r="AB54" s="15"/>
      <c r="AC54" s="15"/>
      <c r="AD54" s="15"/>
      <c r="AE54" s="15">
        <v>0.18081113514688202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>
        <f t="shared" si="1"/>
        <v>100.00000000000037</v>
      </c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</row>
    <row r="55" spans="1:76" s="20" customFormat="1" x14ac:dyDescent="0.25">
      <c r="A55" s="17">
        <v>54</v>
      </c>
      <c r="B55" s="17" t="s">
        <v>300</v>
      </c>
      <c r="C55" s="17" t="s">
        <v>301</v>
      </c>
      <c r="D55" s="17" t="s">
        <v>192</v>
      </c>
      <c r="E55" s="17" t="s">
        <v>246</v>
      </c>
      <c r="F55" s="17" t="s">
        <v>302</v>
      </c>
      <c r="G55" s="17" t="s">
        <v>303</v>
      </c>
      <c r="H55" s="17" t="s">
        <v>304</v>
      </c>
      <c r="I55" s="17" t="s">
        <v>487</v>
      </c>
      <c r="J55" s="17" t="s">
        <v>547</v>
      </c>
      <c r="K55" s="18" t="s">
        <v>491</v>
      </c>
      <c r="L55" s="19"/>
      <c r="M55" s="19"/>
      <c r="N55" s="19"/>
      <c r="O55" s="19"/>
      <c r="P55" s="20">
        <v>45.096366353089842</v>
      </c>
      <c r="R55" s="20">
        <v>2.3664471340376942</v>
      </c>
      <c r="S55" s="20">
        <v>2.1853794768037926</v>
      </c>
      <c r="T55" s="20">
        <v>7.2124774066341431</v>
      </c>
      <c r="U55" s="20">
        <v>25.527463607881781</v>
      </c>
      <c r="V55" s="20">
        <v>0.15419226390480437</v>
      </c>
      <c r="Y55" s="20">
        <v>1.5000222008438664</v>
      </c>
      <c r="Z55" s="20">
        <v>5.136737958850019</v>
      </c>
      <c r="AA55" s="20">
        <v>1.3674778343148313</v>
      </c>
      <c r="AB55" s="20">
        <v>4.199354875719323E-2</v>
      </c>
      <c r="AD55" s="20">
        <v>0.15343796661282139</v>
      </c>
      <c r="AE55" s="20">
        <v>8.7672981674484252</v>
      </c>
      <c r="AI55" s="20">
        <v>1.2820145894623892E-2</v>
      </c>
      <c r="AK55" s="20">
        <v>3.4927326610550133E-2</v>
      </c>
      <c r="AL55" s="20">
        <v>1.8977853765270013E-2</v>
      </c>
      <c r="AN55" s="20">
        <v>2.5034615605249805E-2</v>
      </c>
      <c r="AP55" s="20">
        <v>6.8946138945103291E-2</v>
      </c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>
        <f t="shared" si="1"/>
        <v>99.67000000000003</v>
      </c>
    </row>
    <row r="56" spans="1:76" s="16" customFormat="1" x14ac:dyDescent="0.25">
      <c r="A56" s="13">
        <v>55</v>
      </c>
      <c r="B56" s="13" t="s">
        <v>305</v>
      </c>
      <c r="C56" s="13" t="s">
        <v>306</v>
      </c>
      <c r="D56" s="13" t="s">
        <v>307</v>
      </c>
      <c r="E56" s="13" t="s">
        <v>308</v>
      </c>
      <c r="F56" s="13" t="s">
        <v>45</v>
      </c>
      <c r="G56" s="13" t="s">
        <v>309</v>
      </c>
      <c r="H56" s="13" t="s">
        <v>54</v>
      </c>
      <c r="I56" s="13" t="s">
        <v>489</v>
      </c>
      <c r="J56" s="13" t="s">
        <v>310</v>
      </c>
      <c r="K56" s="14" t="s">
        <v>491</v>
      </c>
      <c r="L56" s="15"/>
      <c r="M56" s="15"/>
      <c r="N56" s="15"/>
      <c r="O56" s="15"/>
      <c r="P56" s="15">
        <v>38.294013598798387</v>
      </c>
      <c r="Q56" s="15"/>
      <c r="R56" s="15"/>
      <c r="S56" s="15"/>
      <c r="T56" s="15">
        <v>1.2700615909814792</v>
      </c>
      <c r="U56" s="15">
        <v>16.80542001634532</v>
      </c>
      <c r="V56" s="15"/>
      <c r="W56" s="15"/>
      <c r="X56" s="15"/>
      <c r="Y56" s="15"/>
      <c r="Z56" s="15">
        <v>23.981327978960572</v>
      </c>
      <c r="AA56" s="15"/>
      <c r="AB56" s="15"/>
      <c r="AC56" s="15"/>
      <c r="AD56" s="15"/>
      <c r="AE56" s="15">
        <v>19.649176814914238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>
        <f t="shared" si="1"/>
        <v>99.999999999999986</v>
      </c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</row>
    <row r="57" spans="1:76" s="16" customFormat="1" x14ac:dyDescent="0.25">
      <c r="A57" s="5">
        <v>56</v>
      </c>
      <c r="B57" s="5" t="s">
        <v>311</v>
      </c>
      <c r="C57" s="5" t="s">
        <v>312</v>
      </c>
      <c r="D57" s="5" t="s">
        <v>231</v>
      </c>
      <c r="E57" s="5" t="s">
        <v>313</v>
      </c>
      <c r="F57" s="5" t="s">
        <v>45</v>
      </c>
      <c r="G57" s="5" t="s">
        <v>314</v>
      </c>
      <c r="H57" s="5" t="s">
        <v>54</v>
      </c>
      <c r="I57" s="5" t="s">
        <v>48</v>
      </c>
      <c r="J57" s="5" t="s">
        <v>315</v>
      </c>
      <c r="K57" s="6" t="s">
        <v>491</v>
      </c>
      <c r="L57" s="7"/>
      <c r="M57" s="7"/>
      <c r="N57" s="7"/>
      <c r="O57" s="7"/>
      <c r="P57" s="7">
        <v>48.576701526429225</v>
      </c>
      <c r="Q57" s="7"/>
      <c r="R57" s="7"/>
      <c r="S57" s="7">
        <v>7.1722902433258344</v>
      </c>
      <c r="T57" s="7">
        <v>18.204491188272705</v>
      </c>
      <c r="U57" s="7">
        <v>23.686668671682554</v>
      </c>
      <c r="V57" s="7"/>
      <c r="W57" s="7"/>
      <c r="X57" s="7"/>
      <c r="Y57" s="7"/>
      <c r="Z57" s="7"/>
      <c r="AA57" s="7"/>
      <c r="AB57" s="7"/>
      <c r="AC57" s="7"/>
      <c r="AD57" s="7"/>
      <c r="AE57" s="7">
        <v>2.3598483702896784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>
        <f t="shared" si="1"/>
        <v>100</v>
      </c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</row>
    <row r="58" spans="1:76" s="16" customFormat="1" x14ac:dyDescent="0.25">
      <c r="A58" s="1">
        <v>57</v>
      </c>
      <c r="B58" s="1" t="s">
        <v>316</v>
      </c>
      <c r="C58" s="1" t="s">
        <v>317</v>
      </c>
      <c r="D58" s="1" t="s">
        <v>209</v>
      </c>
      <c r="E58" s="1" t="s">
        <v>318</v>
      </c>
      <c r="F58" s="1" t="s">
        <v>45</v>
      </c>
      <c r="G58" s="1" t="s">
        <v>99</v>
      </c>
      <c r="H58" s="1" t="s">
        <v>319</v>
      </c>
      <c r="I58" s="1" t="s">
        <v>487</v>
      </c>
      <c r="J58" s="1" t="s">
        <v>320</v>
      </c>
      <c r="K58" s="2" t="s">
        <v>491</v>
      </c>
      <c r="L58" s="3"/>
      <c r="M58" s="3"/>
      <c r="N58" s="3"/>
      <c r="O58" s="3">
        <v>13.010444150815696</v>
      </c>
      <c r="P58" s="3">
        <v>51.9921655561253</v>
      </c>
      <c r="Q58" s="3"/>
      <c r="R58" s="3"/>
      <c r="S58" s="3">
        <v>13.076714504207878</v>
      </c>
      <c r="T58" s="3"/>
      <c r="U58" s="3"/>
      <c r="V58" s="3"/>
      <c r="W58" s="3"/>
      <c r="X58" s="3"/>
      <c r="Y58" s="3"/>
      <c r="Z58" s="3">
        <v>21.66173194718365</v>
      </c>
      <c r="AA58" s="3"/>
      <c r="AB58" s="3"/>
      <c r="AC58" s="3"/>
      <c r="AD58" s="3">
        <v>0.19918833974421749</v>
      </c>
      <c r="AE58" s="3">
        <v>5.9756501923265239E-2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>
        <f t="shared" si="1"/>
        <v>100.000001</v>
      </c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</row>
    <row r="59" spans="1:76" s="16" customFormat="1" x14ac:dyDescent="0.25">
      <c r="A59" s="5">
        <v>58</v>
      </c>
      <c r="B59" s="5" t="s">
        <v>321</v>
      </c>
      <c r="C59" s="5" t="s">
        <v>322</v>
      </c>
      <c r="D59" s="5" t="s">
        <v>159</v>
      </c>
      <c r="E59" s="5" t="s">
        <v>323</v>
      </c>
      <c r="F59" s="5" t="s">
        <v>45</v>
      </c>
      <c r="G59" s="5" t="s">
        <v>324</v>
      </c>
      <c r="H59" s="5" t="s">
        <v>54</v>
      </c>
      <c r="I59" s="5" t="s">
        <v>48</v>
      </c>
      <c r="J59" s="5" t="s">
        <v>174</v>
      </c>
      <c r="K59" s="6" t="s">
        <v>491</v>
      </c>
      <c r="L59" s="7"/>
      <c r="M59" s="7"/>
      <c r="N59" s="7"/>
      <c r="O59" s="7"/>
      <c r="P59" s="7">
        <v>27.358740050021986</v>
      </c>
      <c r="Q59" s="7"/>
      <c r="R59" s="7"/>
      <c r="S59" s="7">
        <v>0.45136316862122261</v>
      </c>
      <c r="T59" s="7">
        <v>0.78048214574086416</v>
      </c>
      <c r="U59" s="7"/>
      <c r="V59" s="7"/>
      <c r="W59" s="7"/>
      <c r="X59" s="7"/>
      <c r="Y59" s="7"/>
      <c r="Z59" s="7"/>
      <c r="AA59" s="7">
        <v>5.6420396077652826E-2</v>
      </c>
      <c r="AB59" s="7"/>
      <c r="AC59" s="7"/>
      <c r="AD59" s="7">
        <v>6.9961291136289514</v>
      </c>
      <c r="AE59" s="7">
        <v>46.772508348374195</v>
      </c>
      <c r="AF59" s="7"/>
      <c r="AG59" s="7"/>
      <c r="AH59" s="7"/>
      <c r="AI59" s="7">
        <v>17.584356777535131</v>
      </c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>
        <f t="shared" si="1"/>
        <v>100</v>
      </c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</row>
    <row r="60" spans="1:76" s="16" customFormat="1" x14ac:dyDescent="0.25">
      <c r="A60" s="5">
        <v>59</v>
      </c>
      <c r="B60" s="5" t="s">
        <v>325</v>
      </c>
      <c r="C60" s="5" t="s">
        <v>326</v>
      </c>
      <c r="D60" s="5" t="s">
        <v>118</v>
      </c>
      <c r="E60" s="5" t="s">
        <v>327</v>
      </c>
      <c r="F60" s="5" t="s">
        <v>45</v>
      </c>
      <c r="G60" s="5" t="s">
        <v>328</v>
      </c>
      <c r="H60" s="5" t="s">
        <v>54</v>
      </c>
      <c r="I60" s="5" t="s">
        <v>48</v>
      </c>
      <c r="J60" s="5" t="s">
        <v>174</v>
      </c>
      <c r="K60" s="6" t="s">
        <v>491</v>
      </c>
      <c r="L60" s="7"/>
      <c r="M60" s="7"/>
      <c r="N60" s="7"/>
      <c r="O60" s="7"/>
      <c r="P60" s="7">
        <v>47.049219244646288</v>
      </c>
      <c r="Q60" s="7"/>
      <c r="R60" s="7">
        <v>3.3958723703226217</v>
      </c>
      <c r="S60" s="7"/>
      <c r="T60" s="7">
        <v>15.50624981374165</v>
      </c>
      <c r="U60" s="7">
        <v>25.062345836654913</v>
      </c>
      <c r="V60" s="7"/>
      <c r="W60" s="7"/>
      <c r="X60" s="7"/>
      <c r="Y60" s="7">
        <v>0.3704588040351951</v>
      </c>
      <c r="Z60" s="7">
        <v>8.4323480156582509</v>
      </c>
      <c r="AA60" s="7"/>
      <c r="AB60" s="7"/>
      <c r="AC60" s="7"/>
      <c r="AD60" s="7"/>
      <c r="AE60" s="7">
        <v>0.18350591495552251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>
        <f t="shared" si="1"/>
        <v>100.00000000001444</v>
      </c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</row>
    <row r="61" spans="1:76" s="16" customFormat="1" x14ac:dyDescent="0.25">
      <c r="A61" s="13">
        <v>60</v>
      </c>
      <c r="B61" s="13" t="s">
        <v>329</v>
      </c>
      <c r="C61" s="13" t="s">
        <v>329</v>
      </c>
      <c r="D61" s="13" t="s">
        <v>330</v>
      </c>
      <c r="E61" s="13" t="s">
        <v>331</v>
      </c>
      <c r="F61" s="13" t="s">
        <v>45</v>
      </c>
      <c r="G61" s="13" t="s">
        <v>332</v>
      </c>
      <c r="H61" s="13" t="s">
        <v>333</v>
      </c>
      <c r="I61" s="13" t="s">
        <v>489</v>
      </c>
      <c r="J61" s="13" t="s">
        <v>334</v>
      </c>
      <c r="K61" s="14">
        <v>0.44055552210504956</v>
      </c>
      <c r="L61" s="15"/>
      <c r="M61" s="15"/>
      <c r="N61" s="15"/>
      <c r="O61" s="15"/>
      <c r="P61" s="15">
        <v>41.960258083346709</v>
      </c>
      <c r="Q61" s="15"/>
      <c r="R61" s="15">
        <v>0.42994905491422591</v>
      </c>
      <c r="S61" s="15">
        <v>7.6646239865250658</v>
      </c>
      <c r="T61" s="15">
        <v>7.0045385410935843</v>
      </c>
      <c r="U61" s="15">
        <v>18.795877715285609</v>
      </c>
      <c r="V61" s="15"/>
      <c r="W61" s="15"/>
      <c r="X61" s="15"/>
      <c r="Y61" s="15">
        <v>7.3865247634264009</v>
      </c>
      <c r="Z61" s="15"/>
      <c r="AA61" s="15">
        <v>1.4306142056296784</v>
      </c>
      <c r="AB61" s="15"/>
      <c r="AC61" s="15"/>
      <c r="AD61" s="15">
        <v>0.4855417910015879</v>
      </c>
      <c r="AE61" s="15">
        <v>14.401516336672097</v>
      </c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>
        <f t="shared" si="1"/>
        <v>100.00000000000001</v>
      </c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s="16" customFormat="1" x14ac:dyDescent="0.25">
      <c r="A62" s="1">
        <v>61</v>
      </c>
      <c r="B62" s="1" t="s">
        <v>335</v>
      </c>
      <c r="C62" s="1" t="s">
        <v>336</v>
      </c>
      <c r="D62" s="1" t="s">
        <v>127</v>
      </c>
      <c r="E62" s="1" t="s">
        <v>337</v>
      </c>
      <c r="F62" s="1" t="s">
        <v>45</v>
      </c>
      <c r="G62" s="1" t="s">
        <v>338</v>
      </c>
      <c r="H62" s="1" t="s">
        <v>339</v>
      </c>
      <c r="I62" s="1" t="s">
        <v>487</v>
      </c>
      <c r="J62" s="1" t="s">
        <v>340</v>
      </c>
      <c r="K62" s="2" t="s">
        <v>491</v>
      </c>
      <c r="L62" s="3"/>
      <c r="M62" s="3"/>
      <c r="N62" s="3"/>
      <c r="O62" s="3"/>
      <c r="P62" s="3">
        <v>47.786247248501965</v>
      </c>
      <c r="Q62" s="3"/>
      <c r="R62" s="3"/>
      <c r="S62" s="3">
        <v>24.061821099849681</v>
      </c>
      <c r="T62" s="3">
        <v>0.97763618067382607</v>
      </c>
      <c r="U62" s="3">
        <v>26.994729641871157</v>
      </c>
      <c r="V62" s="3"/>
      <c r="W62" s="3"/>
      <c r="X62" s="3"/>
      <c r="Y62" s="3"/>
      <c r="Z62" s="3">
        <v>7.9807035157047027E-2</v>
      </c>
      <c r="AA62" s="3"/>
      <c r="AB62" s="3"/>
      <c r="AC62" s="3"/>
      <c r="AD62" s="3"/>
      <c r="AE62" s="3">
        <v>9.9758793946308794E-2</v>
      </c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>
        <f t="shared" si="1"/>
        <v>99.999999999999986</v>
      </c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s="16" customFormat="1" x14ac:dyDescent="0.25">
      <c r="A63" s="5">
        <v>62</v>
      </c>
      <c r="B63" s="5" t="s">
        <v>341</v>
      </c>
      <c r="C63" s="5" t="s">
        <v>342</v>
      </c>
      <c r="D63" s="5" t="s">
        <v>177</v>
      </c>
      <c r="E63" s="5" t="s">
        <v>495</v>
      </c>
      <c r="F63" s="5" t="s">
        <v>45</v>
      </c>
      <c r="G63" s="5" t="s">
        <v>200</v>
      </c>
      <c r="H63" s="5" t="s">
        <v>237</v>
      </c>
      <c r="I63" s="5" t="s">
        <v>48</v>
      </c>
      <c r="J63" s="5" t="s">
        <v>334</v>
      </c>
      <c r="K63" s="7">
        <v>0.23504094213255639</v>
      </c>
      <c r="L63" s="7"/>
      <c r="M63" s="7"/>
      <c r="N63" s="7"/>
      <c r="O63" s="7"/>
      <c r="P63" s="7">
        <v>44.772466336714551</v>
      </c>
      <c r="Q63" s="7"/>
      <c r="R63" s="7">
        <v>1.6967754619301334</v>
      </c>
      <c r="S63" s="7">
        <v>8.0851350760970853</v>
      </c>
      <c r="T63" s="7">
        <v>6.6089404242178693</v>
      </c>
      <c r="U63" s="7">
        <v>20.361305543161599</v>
      </c>
      <c r="V63" s="7"/>
      <c r="W63" s="7"/>
      <c r="X63" s="7"/>
      <c r="Y63" s="7">
        <v>0.65325855284310141</v>
      </c>
      <c r="Z63" s="7">
        <v>8.2632964995997504</v>
      </c>
      <c r="AA63" s="7">
        <v>2.0276466770065094</v>
      </c>
      <c r="AB63" s="7"/>
      <c r="AC63" s="7"/>
      <c r="AD63" s="7">
        <v>0.16967754619301334</v>
      </c>
      <c r="AE63" s="7">
        <v>7.1264569401065607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>
        <f t="shared" si="1"/>
        <v>100.00000000000273</v>
      </c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</row>
    <row r="64" spans="1:76" s="21" customFormat="1" x14ac:dyDescent="0.25">
      <c r="A64" s="23">
        <v>63</v>
      </c>
      <c r="B64" s="23" t="s">
        <v>343</v>
      </c>
      <c r="C64" s="23" t="s">
        <v>344</v>
      </c>
      <c r="D64" s="23" t="s">
        <v>514</v>
      </c>
      <c r="E64" s="23" t="s">
        <v>345</v>
      </c>
      <c r="F64" s="23" t="s">
        <v>45</v>
      </c>
      <c r="G64" s="23" t="s">
        <v>346</v>
      </c>
      <c r="H64" s="23" t="s">
        <v>47</v>
      </c>
      <c r="I64" s="23" t="s">
        <v>48</v>
      </c>
      <c r="J64" s="23" t="s">
        <v>347</v>
      </c>
      <c r="K64" s="24" t="s">
        <v>491</v>
      </c>
      <c r="L64" s="22"/>
      <c r="M64" s="22"/>
      <c r="N64" s="22"/>
      <c r="O64" s="22"/>
      <c r="P64" s="22">
        <v>31.513459278321317</v>
      </c>
      <c r="S64" s="22">
        <v>0.18241401275070054</v>
      </c>
      <c r="U64" s="22">
        <v>13.829757180612731</v>
      </c>
      <c r="Y64" s="22"/>
      <c r="Z64" s="22">
        <v>0.11056196563102688</v>
      </c>
      <c r="AC64" s="22"/>
      <c r="AD64" s="22">
        <v>3.8032377822048153</v>
      </c>
      <c r="AE64" s="22">
        <v>50.560569780479419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>
        <f t="shared" si="1"/>
        <v>100.00000000000001</v>
      </c>
    </row>
    <row r="65" spans="1:76" s="16" customFormat="1" x14ac:dyDescent="0.25">
      <c r="A65" s="1">
        <v>64</v>
      </c>
      <c r="B65" s="1" t="s">
        <v>348</v>
      </c>
      <c r="C65" s="1" t="s">
        <v>349</v>
      </c>
      <c r="D65" s="1" t="s">
        <v>240</v>
      </c>
      <c r="E65" s="1" t="s">
        <v>350</v>
      </c>
      <c r="F65" s="1" t="s">
        <v>45</v>
      </c>
      <c r="G65" s="1" t="s">
        <v>351</v>
      </c>
      <c r="H65" s="1" t="s">
        <v>352</v>
      </c>
      <c r="I65" s="1" t="s">
        <v>487</v>
      </c>
      <c r="J65" s="1" t="s">
        <v>528</v>
      </c>
      <c r="K65" s="2" t="s">
        <v>491</v>
      </c>
      <c r="L65" s="3"/>
      <c r="M65" s="3"/>
      <c r="N65" s="3"/>
      <c r="O65" s="3"/>
      <c r="P65" s="3">
        <v>37.17</v>
      </c>
      <c r="Q65" s="3">
        <v>3.53</v>
      </c>
      <c r="R65" s="3">
        <v>0.17</v>
      </c>
      <c r="S65" s="3"/>
      <c r="T65" s="3"/>
      <c r="U65" s="3">
        <v>0.02</v>
      </c>
      <c r="V65" s="3">
        <v>17.8</v>
      </c>
      <c r="W65" s="3">
        <v>0</v>
      </c>
      <c r="X65" s="3">
        <v>0.41</v>
      </c>
      <c r="Y65" s="3"/>
      <c r="Z65" s="3">
        <v>38.61</v>
      </c>
      <c r="AA65" s="3"/>
      <c r="AB65" s="3"/>
      <c r="AC65" s="3"/>
      <c r="AD65" s="3">
        <v>0.01</v>
      </c>
      <c r="AE65" s="3">
        <v>0.04</v>
      </c>
      <c r="AF65" s="3"/>
      <c r="AG65" s="3"/>
      <c r="AH65" s="3"/>
      <c r="AI65" s="3"/>
      <c r="AJ65" s="3">
        <v>0.06</v>
      </c>
      <c r="AK65" s="3">
        <v>0.06</v>
      </c>
      <c r="AL65" s="3"/>
      <c r="AM65" s="3"/>
      <c r="AN65" s="3"/>
      <c r="AO65" s="3"/>
      <c r="AP65" s="3"/>
      <c r="AQ65" s="3">
        <v>0.08</v>
      </c>
      <c r="AR65" s="3">
        <v>0.35</v>
      </c>
      <c r="AS65" s="3">
        <v>0.44</v>
      </c>
      <c r="AT65" s="3">
        <v>0.04</v>
      </c>
      <c r="AU65" s="3">
        <v>0.13</v>
      </c>
      <c r="AV65" s="3">
        <v>0.09</v>
      </c>
      <c r="AW65" s="3">
        <v>0.03</v>
      </c>
      <c r="AX65" s="3">
        <v>0.04</v>
      </c>
      <c r="AY65" s="3">
        <v>0.02</v>
      </c>
      <c r="AZ65" s="3"/>
      <c r="BA65" s="3"/>
      <c r="BB65" s="3"/>
      <c r="BC65" s="3">
        <v>0.02</v>
      </c>
      <c r="BD65" s="3">
        <f t="shared" si="1"/>
        <v>99.120000000000019</v>
      </c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1:76" s="20" customFormat="1" x14ac:dyDescent="0.25">
      <c r="A66" s="17">
        <v>65</v>
      </c>
      <c r="B66" s="17" t="s">
        <v>300</v>
      </c>
      <c r="C66" s="17" t="s">
        <v>353</v>
      </c>
      <c r="D66" s="17" t="s">
        <v>192</v>
      </c>
      <c r="E66" s="17" t="s">
        <v>246</v>
      </c>
      <c r="F66" s="17" t="s">
        <v>302</v>
      </c>
      <c r="G66" s="17" t="s">
        <v>354</v>
      </c>
      <c r="H66" s="17" t="s">
        <v>304</v>
      </c>
      <c r="I66" s="17" t="s">
        <v>487</v>
      </c>
      <c r="J66" s="17" t="s">
        <v>547</v>
      </c>
      <c r="K66" s="18" t="s">
        <v>491</v>
      </c>
      <c r="L66" s="19"/>
      <c r="M66" s="19"/>
      <c r="N66" s="19"/>
      <c r="O66" s="19"/>
      <c r="P66" s="20">
        <v>43.45</v>
      </c>
      <c r="R66" s="20">
        <v>1.62</v>
      </c>
      <c r="S66" s="20">
        <v>4.3600000000000003</v>
      </c>
      <c r="T66" s="20">
        <v>7.17</v>
      </c>
      <c r="U66" s="20">
        <v>23.3</v>
      </c>
      <c r="V66" s="20">
        <v>0.12</v>
      </c>
      <c r="Y66" s="20">
        <v>0.42499999999999999</v>
      </c>
      <c r="Z66" s="20">
        <v>8.18</v>
      </c>
      <c r="AA66" s="20">
        <v>1.65</v>
      </c>
      <c r="AB66" s="20">
        <v>3.1699999999999999E-2</v>
      </c>
      <c r="AC66" s="20">
        <v>2.8000000000000001E-2</v>
      </c>
      <c r="AD66" s="20">
        <v>0.129</v>
      </c>
      <c r="AE66" s="20">
        <v>8.3699999999999992</v>
      </c>
      <c r="AG66" s="20">
        <v>1.0999999999999999E-2</v>
      </c>
      <c r="AI66" s="20">
        <v>1.03E-2</v>
      </c>
      <c r="AK66" s="20">
        <v>3.9300000000000002E-2</v>
      </c>
      <c r="AL66" s="20">
        <v>1.6299999999999999E-2</v>
      </c>
      <c r="AO66" s="19"/>
      <c r="AP66" s="20">
        <v>1.2500000000000001E-2</v>
      </c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>
        <f t="shared" si="1"/>
        <v>98.923100000000019</v>
      </c>
      <c r="BE66" s="19"/>
      <c r="BF66" s="19"/>
      <c r="BG66" s="19"/>
      <c r="BH66" s="19"/>
      <c r="BI66" s="19"/>
    </row>
    <row r="67" spans="1:76" s="21" customFormat="1" x14ac:dyDescent="0.25">
      <c r="A67" s="23">
        <v>66</v>
      </c>
      <c r="B67" s="23" t="s">
        <v>355</v>
      </c>
      <c r="C67" s="23" t="s">
        <v>356</v>
      </c>
      <c r="D67" s="23" t="s">
        <v>307</v>
      </c>
      <c r="E67" s="23" t="s">
        <v>496</v>
      </c>
      <c r="F67" s="23" t="s">
        <v>45</v>
      </c>
      <c r="G67" s="23" t="s">
        <v>357</v>
      </c>
      <c r="H67" s="23" t="s">
        <v>358</v>
      </c>
      <c r="I67" s="23" t="s">
        <v>48</v>
      </c>
      <c r="J67" s="23" t="s">
        <v>548</v>
      </c>
      <c r="K67" s="24" t="s">
        <v>491</v>
      </c>
      <c r="L67" s="22"/>
      <c r="M67" s="22"/>
      <c r="N67" s="22"/>
      <c r="O67" s="22"/>
      <c r="P67" s="22">
        <v>42.447281326387483</v>
      </c>
      <c r="S67" s="22">
        <v>2.2843171243853738E-2</v>
      </c>
      <c r="T67" s="22">
        <v>11.930585189118819</v>
      </c>
      <c r="U67" s="22">
        <v>18.628086848832325</v>
      </c>
      <c r="Y67" s="22"/>
      <c r="Z67" s="22">
        <v>25.442583856224239</v>
      </c>
      <c r="AC67" s="22"/>
      <c r="AD67" s="22">
        <v>0.42397138282209768</v>
      </c>
      <c r="AE67" s="21">
        <v>1.104648225371174</v>
      </c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>
        <f t="shared" ref="BD67:BD99" si="2">SUM(K67:BC67)</f>
        <v>100</v>
      </c>
    </row>
    <row r="68" spans="1:76" s="21" customFormat="1" x14ac:dyDescent="0.25">
      <c r="A68" s="23">
        <v>67</v>
      </c>
      <c r="B68" s="23" t="s">
        <v>359</v>
      </c>
      <c r="C68" s="23" t="s">
        <v>360</v>
      </c>
      <c r="D68" s="23" t="s">
        <v>307</v>
      </c>
      <c r="E68" s="23" t="s">
        <v>361</v>
      </c>
      <c r="F68" s="23" t="s">
        <v>45</v>
      </c>
      <c r="G68" s="23" t="s">
        <v>362</v>
      </c>
      <c r="H68" s="23" t="s">
        <v>54</v>
      </c>
      <c r="I68" s="23" t="s">
        <v>48</v>
      </c>
      <c r="J68" s="23" t="s">
        <v>539</v>
      </c>
      <c r="K68" s="24" t="s">
        <v>491</v>
      </c>
      <c r="L68" s="22"/>
      <c r="M68" s="22"/>
      <c r="N68" s="22"/>
      <c r="O68" s="22"/>
      <c r="P68" s="21">
        <v>40.820344307540246</v>
      </c>
      <c r="S68" s="21">
        <v>4.3830479320559741</v>
      </c>
      <c r="T68" s="21">
        <v>11.473298271076599</v>
      </c>
      <c r="U68" s="22">
        <v>17.914101988898597</v>
      </c>
      <c r="Y68" s="22"/>
      <c r="Z68" s="22">
        <v>0.35441989098411825</v>
      </c>
      <c r="AC68" s="22"/>
      <c r="AD68" s="22">
        <v>0.10449621533149407</v>
      </c>
      <c r="AE68" s="21">
        <v>24.95029139411298</v>
      </c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>
        <f t="shared" si="2"/>
        <v>100.00000000000001</v>
      </c>
    </row>
    <row r="69" spans="1:76" s="16" customFormat="1" x14ac:dyDescent="0.25">
      <c r="A69" s="5">
        <v>68</v>
      </c>
      <c r="B69" s="5" t="s">
        <v>363</v>
      </c>
      <c r="C69" s="5" t="s">
        <v>364</v>
      </c>
      <c r="D69" s="5" t="s">
        <v>209</v>
      </c>
      <c r="E69" s="5" t="s">
        <v>365</v>
      </c>
      <c r="F69" s="5" t="s">
        <v>45</v>
      </c>
      <c r="G69" s="5" t="s">
        <v>366</v>
      </c>
      <c r="H69" s="5" t="s">
        <v>367</v>
      </c>
      <c r="I69" s="5" t="s">
        <v>48</v>
      </c>
      <c r="J69" s="5" t="s">
        <v>368</v>
      </c>
      <c r="K69" s="6" t="s">
        <v>491</v>
      </c>
      <c r="L69" s="7"/>
      <c r="M69" s="7"/>
      <c r="N69" s="7"/>
      <c r="O69" s="7">
        <v>10.439510671518139</v>
      </c>
      <c r="P69" s="7">
        <v>41.718223449988699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>
        <v>42.17502262266207</v>
      </c>
      <c r="AE69" s="7">
        <v>5.6672432558310124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>
        <f t="shared" si="2"/>
        <v>99.999999999999915</v>
      </c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</row>
    <row r="70" spans="1:76" s="16" customFormat="1" x14ac:dyDescent="0.25">
      <c r="A70" s="1">
        <v>69</v>
      </c>
      <c r="B70" s="1" t="s">
        <v>369</v>
      </c>
      <c r="C70" s="1" t="s">
        <v>370</v>
      </c>
      <c r="D70" s="1" t="s">
        <v>159</v>
      </c>
      <c r="E70" s="1" t="s">
        <v>371</v>
      </c>
      <c r="F70" s="1" t="s">
        <v>45</v>
      </c>
      <c r="G70" s="1" t="s">
        <v>372</v>
      </c>
      <c r="H70" s="1" t="s">
        <v>54</v>
      </c>
      <c r="I70" s="1" t="s">
        <v>487</v>
      </c>
      <c r="J70" s="1" t="s">
        <v>490</v>
      </c>
      <c r="K70" s="2" t="s">
        <v>491</v>
      </c>
      <c r="L70" s="3"/>
      <c r="M70" s="3"/>
      <c r="N70" s="3"/>
      <c r="O70" s="3"/>
      <c r="P70" s="3">
        <v>30.056700894982882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>
        <v>69.943299105017118</v>
      </c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>
        <f t="shared" si="2"/>
        <v>100</v>
      </c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s="16" customFormat="1" x14ac:dyDescent="0.25">
      <c r="A71" s="1">
        <v>70</v>
      </c>
      <c r="B71" s="1" t="s">
        <v>325</v>
      </c>
      <c r="C71" s="1" t="s">
        <v>373</v>
      </c>
      <c r="D71" s="1" t="s">
        <v>118</v>
      </c>
      <c r="E71" s="1" t="s">
        <v>327</v>
      </c>
      <c r="F71" s="1" t="s">
        <v>374</v>
      </c>
      <c r="G71" s="1" t="s">
        <v>527</v>
      </c>
      <c r="H71" s="1" t="s">
        <v>375</v>
      </c>
      <c r="I71" s="1" t="s">
        <v>487</v>
      </c>
      <c r="J71" s="1" t="s">
        <v>376</v>
      </c>
      <c r="K71" s="2" t="s">
        <v>491</v>
      </c>
      <c r="L71" s="3"/>
      <c r="M71" s="3"/>
      <c r="N71" s="3"/>
      <c r="O71" s="3"/>
      <c r="P71" s="3">
        <v>47.25</v>
      </c>
      <c r="Q71" s="3"/>
      <c r="R71" s="3">
        <v>3.67</v>
      </c>
      <c r="S71" s="3">
        <v>0.03</v>
      </c>
      <c r="T71" s="3">
        <v>15.09</v>
      </c>
      <c r="U71" s="3">
        <v>25.64</v>
      </c>
      <c r="V71" s="3"/>
      <c r="W71" s="3"/>
      <c r="X71" s="3"/>
      <c r="Y71" s="3">
        <v>0.37</v>
      </c>
      <c r="Z71" s="3">
        <v>7.93</v>
      </c>
      <c r="AA71" s="3">
        <v>0.01</v>
      </c>
      <c r="AB71" s="3"/>
      <c r="AC71" s="3"/>
      <c r="AD71" s="3"/>
      <c r="AE71" s="3">
        <v>0.23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>
        <f t="shared" si="2"/>
        <v>100.22000000000003</v>
      </c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s="16" customFormat="1" x14ac:dyDescent="0.25">
      <c r="A72" s="5">
        <v>71</v>
      </c>
      <c r="B72" s="5" t="s">
        <v>377</v>
      </c>
      <c r="C72" s="5" t="s">
        <v>378</v>
      </c>
      <c r="D72" s="5" t="s">
        <v>177</v>
      </c>
      <c r="E72" s="5" t="s">
        <v>501</v>
      </c>
      <c r="F72" s="5" t="s">
        <v>68</v>
      </c>
      <c r="G72" s="5" t="s">
        <v>379</v>
      </c>
      <c r="H72" s="5" t="s">
        <v>54</v>
      </c>
      <c r="I72" s="5" t="s">
        <v>48</v>
      </c>
      <c r="J72" s="5" t="s">
        <v>380</v>
      </c>
      <c r="K72" s="7">
        <v>0.24542006738996724</v>
      </c>
      <c r="L72" s="7"/>
      <c r="M72" s="7"/>
      <c r="N72" s="7"/>
      <c r="O72" s="7"/>
      <c r="P72" s="7">
        <v>46.748898699003355</v>
      </c>
      <c r="Q72" s="7"/>
      <c r="R72" s="7">
        <v>0.73919727475744779</v>
      </c>
      <c r="S72" s="7">
        <v>14.465809959177397</v>
      </c>
      <c r="T72" s="7">
        <v>0.49591715901449029</v>
      </c>
      <c r="U72" s="7">
        <v>27.096773777709139</v>
      </c>
      <c r="V72" s="7"/>
      <c r="W72" s="7"/>
      <c r="X72" s="7"/>
      <c r="Y72" s="7">
        <v>0.20585240562865634</v>
      </c>
      <c r="Z72" s="7">
        <v>9.7588505415766491</v>
      </c>
      <c r="AA72" s="7"/>
      <c r="AB72" s="7"/>
      <c r="AC72" s="7"/>
      <c r="AD72" s="7">
        <v>5.6141565171451725E-2</v>
      </c>
      <c r="AE72" s="7">
        <v>0.18713855057150577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>
        <f t="shared" si="2"/>
        <v>100.00000000000006</v>
      </c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</row>
    <row r="73" spans="1:76" s="16" customFormat="1" x14ac:dyDescent="0.25">
      <c r="A73" s="13">
        <v>72</v>
      </c>
      <c r="B73" s="13" t="s">
        <v>129</v>
      </c>
      <c r="C73" s="13" t="s">
        <v>381</v>
      </c>
      <c r="D73" s="13" t="s">
        <v>127</v>
      </c>
      <c r="E73" s="13" t="s">
        <v>131</v>
      </c>
      <c r="F73" s="13" t="s">
        <v>45</v>
      </c>
      <c r="G73" s="13" t="s">
        <v>382</v>
      </c>
      <c r="H73" s="13" t="s">
        <v>383</v>
      </c>
      <c r="I73" s="13" t="s">
        <v>489</v>
      </c>
      <c r="J73" s="13" t="s">
        <v>384</v>
      </c>
      <c r="K73" s="14" t="s">
        <v>491</v>
      </c>
      <c r="L73" s="15"/>
      <c r="M73" s="15"/>
      <c r="N73" s="15"/>
      <c r="O73" s="15"/>
      <c r="P73" s="15">
        <v>39.322997760199975</v>
      </c>
      <c r="Q73" s="15"/>
      <c r="R73" s="15">
        <v>0.50736591029587508</v>
      </c>
      <c r="S73" s="15">
        <v>0.84182446864732308</v>
      </c>
      <c r="T73" s="15">
        <v>0.24826510536795265</v>
      </c>
      <c r="U73" s="15">
        <v>22.880112110710517</v>
      </c>
      <c r="V73" s="15"/>
      <c r="W73" s="15"/>
      <c r="X73" s="15"/>
      <c r="Y73" s="15"/>
      <c r="Z73" s="15">
        <v>15.532644939486577</v>
      </c>
      <c r="AA73" s="15">
        <v>4.2091223432366154E-2</v>
      </c>
      <c r="AB73" s="15"/>
      <c r="AC73" s="15"/>
      <c r="AD73" s="15">
        <v>0.69871430897727815</v>
      </c>
      <c r="AE73" s="15">
        <v>19.92598517288214</v>
      </c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>
        <f t="shared" si="2"/>
        <v>100.000001</v>
      </c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</row>
    <row r="74" spans="1:76" s="16" customFormat="1" x14ac:dyDescent="0.25">
      <c r="A74" s="13">
        <v>73</v>
      </c>
      <c r="B74" s="13" t="s">
        <v>520</v>
      </c>
      <c r="C74" s="13" t="s">
        <v>385</v>
      </c>
      <c r="D74" s="13" t="s">
        <v>177</v>
      </c>
      <c r="E74" s="13" t="s">
        <v>537</v>
      </c>
      <c r="F74" s="13" t="s">
        <v>45</v>
      </c>
      <c r="G74" s="13" t="s">
        <v>386</v>
      </c>
      <c r="H74" s="13" t="s">
        <v>237</v>
      </c>
      <c r="I74" s="13" t="s">
        <v>489</v>
      </c>
      <c r="J74" s="13" t="s">
        <v>387</v>
      </c>
      <c r="K74" s="14" t="s">
        <v>491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>
        <f t="shared" si="2"/>
        <v>0</v>
      </c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</row>
    <row r="75" spans="1:76" s="21" customFormat="1" x14ac:dyDescent="0.25">
      <c r="A75" s="23">
        <v>74</v>
      </c>
      <c r="B75" s="23" t="s">
        <v>388</v>
      </c>
      <c r="C75" s="23" t="s">
        <v>389</v>
      </c>
      <c r="D75" s="23" t="s">
        <v>514</v>
      </c>
      <c r="E75" s="23" t="s">
        <v>390</v>
      </c>
      <c r="F75" s="23" t="s">
        <v>45</v>
      </c>
      <c r="G75" s="23" t="s">
        <v>391</v>
      </c>
      <c r="H75" s="23" t="s">
        <v>54</v>
      </c>
      <c r="I75" s="23" t="s">
        <v>48</v>
      </c>
      <c r="J75" s="23" t="s">
        <v>174</v>
      </c>
      <c r="K75" s="24" t="s">
        <v>491</v>
      </c>
      <c r="L75" s="22"/>
      <c r="M75" s="22"/>
      <c r="N75" s="22"/>
      <c r="O75" s="22"/>
      <c r="P75" s="22">
        <v>44.017239888133084</v>
      </c>
      <c r="S75" s="22">
        <v>30.941962427661444</v>
      </c>
      <c r="U75" s="22">
        <v>19.317071556966745</v>
      </c>
      <c r="Y75" s="22"/>
      <c r="Z75" s="22"/>
      <c r="AC75" s="22"/>
      <c r="AD75" s="22">
        <v>9.3651219757634949E-2</v>
      </c>
      <c r="AE75" s="22">
        <v>5.6296036778573413</v>
      </c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>
        <f t="shared" si="2"/>
        <v>99.999528770376244</v>
      </c>
    </row>
    <row r="76" spans="1:76" s="16" customFormat="1" x14ac:dyDescent="0.25">
      <c r="A76" s="5">
        <v>75</v>
      </c>
      <c r="B76" s="5" t="s">
        <v>393</v>
      </c>
      <c r="C76" s="5" t="s">
        <v>392</v>
      </c>
      <c r="D76" s="5" t="s">
        <v>102</v>
      </c>
      <c r="E76" s="5" t="s">
        <v>394</v>
      </c>
      <c r="F76" s="5" t="s">
        <v>45</v>
      </c>
      <c r="G76" s="5" t="s">
        <v>395</v>
      </c>
      <c r="H76" s="5" t="s">
        <v>54</v>
      </c>
      <c r="I76" s="5" t="s">
        <v>48</v>
      </c>
      <c r="J76" s="5" t="s">
        <v>512</v>
      </c>
      <c r="K76" s="6" t="s">
        <v>491</v>
      </c>
      <c r="L76" s="7"/>
      <c r="M76" s="7"/>
      <c r="N76" s="7"/>
      <c r="O76" s="7">
        <v>0.51548030623182595</v>
      </c>
      <c r="P76" s="7">
        <v>45.623648991447773</v>
      </c>
      <c r="Q76" s="7"/>
      <c r="R76" s="7">
        <v>5.9625782013306843</v>
      </c>
      <c r="S76" s="7"/>
      <c r="T76" s="7">
        <v>14.89359316729367</v>
      </c>
      <c r="U76" s="7">
        <v>22.733804364197592</v>
      </c>
      <c r="V76" s="7"/>
      <c r="W76" s="7"/>
      <c r="X76" s="7">
        <v>2.5007802558538428</v>
      </c>
      <c r="Y76" s="7">
        <v>0.89</v>
      </c>
      <c r="Z76" s="7">
        <v>6.8801156787621087</v>
      </c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>
        <f t="shared" si="2"/>
        <v>100.00000096511751</v>
      </c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</row>
    <row r="77" spans="1:76" s="20" customFormat="1" x14ac:dyDescent="0.25">
      <c r="A77" s="17">
        <v>76</v>
      </c>
      <c r="B77" s="17" t="s">
        <v>300</v>
      </c>
      <c r="C77" s="17" t="s">
        <v>396</v>
      </c>
      <c r="D77" s="17" t="s">
        <v>192</v>
      </c>
      <c r="E77" s="17" t="s">
        <v>246</v>
      </c>
      <c r="F77" s="17" t="s">
        <v>302</v>
      </c>
      <c r="G77" s="17" t="s">
        <v>397</v>
      </c>
      <c r="H77" s="17" t="s">
        <v>304</v>
      </c>
      <c r="I77" s="17" t="s">
        <v>487</v>
      </c>
      <c r="J77" s="17" t="s">
        <v>547</v>
      </c>
      <c r="K77" s="18" t="s">
        <v>491</v>
      </c>
      <c r="L77" s="19"/>
      <c r="M77" s="19"/>
      <c r="N77" s="19"/>
      <c r="O77" s="19"/>
      <c r="P77" s="20">
        <v>43.870781934293049</v>
      </c>
      <c r="R77" s="20">
        <v>1.3501806065092432</v>
      </c>
      <c r="S77" s="20">
        <v>5.8494481992040557</v>
      </c>
      <c r="T77" s="20">
        <v>8.2033860304617612</v>
      </c>
      <c r="U77" s="20">
        <v>22.418178792130391</v>
      </c>
      <c r="V77" s="20">
        <v>9.1648336969965428E-3</v>
      </c>
      <c r="Y77" s="20">
        <v>2.490443330927003E-2</v>
      </c>
      <c r="Z77" s="20">
        <v>9.5053871969813155</v>
      </c>
      <c r="AA77" s="20">
        <v>0.57543177914540533</v>
      </c>
      <c r="AB77" s="20">
        <v>3.1E-2</v>
      </c>
      <c r="AC77" s="20">
        <v>3.6999999999999998E-2</v>
      </c>
      <c r="AD77" s="20">
        <v>0.13553005889699934</v>
      </c>
      <c r="AE77" s="20">
        <v>7.923606135371509</v>
      </c>
      <c r="AG77" s="20">
        <v>1.7000000000000001E-2</v>
      </c>
      <c r="AH77" s="20">
        <v>1.2500000000000001E-2</v>
      </c>
      <c r="AK77" s="20">
        <v>1.0999999999999999E-2</v>
      </c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>
        <f t="shared" si="2"/>
        <v>99.97450000000002</v>
      </c>
    </row>
    <row r="78" spans="1:76" s="21" customFormat="1" x14ac:dyDescent="0.25">
      <c r="A78" s="23">
        <v>77</v>
      </c>
      <c r="B78" s="23" t="s">
        <v>398</v>
      </c>
      <c r="C78" s="23" t="s">
        <v>399</v>
      </c>
      <c r="D78" s="23" t="s">
        <v>307</v>
      </c>
      <c r="E78" s="23" t="s">
        <v>400</v>
      </c>
      <c r="F78" s="23" t="s">
        <v>45</v>
      </c>
      <c r="G78" s="23" t="s">
        <v>401</v>
      </c>
      <c r="H78" s="23" t="s">
        <v>54</v>
      </c>
      <c r="I78" s="23" t="s">
        <v>48</v>
      </c>
      <c r="J78" s="23" t="s">
        <v>548</v>
      </c>
      <c r="K78" s="24" t="s">
        <v>491</v>
      </c>
      <c r="L78" s="22"/>
      <c r="M78" s="22"/>
      <c r="N78" s="22"/>
      <c r="O78" s="22"/>
      <c r="P78" s="22">
        <v>38.937987438680203</v>
      </c>
      <c r="S78" s="21">
        <v>0.24465819164285671</v>
      </c>
      <c r="T78" s="21">
        <v>10.944228455894061</v>
      </c>
      <c r="U78" s="22">
        <v>17.088029022913673</v>
      </c>
      <c r="Y78" s="22"/>
      <c r="Z78" s="22">
        <v>0.30979141692942613</v>
      </c>
      <c r="AC78" s="22"/>
      <c r="AD78" s="22">
        <v>30.810143747447537</v>
      </c>
      <c r="AE78" s="21">
        <v>1.6651617264922354</v>
      </c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>
        <f t="shared" si="2"/>
        <v>100</v>
      </c>
    </row>
    <row r="79" spans="1:76" s="16" customFormat="1" x14ac:dyDescent="0.25">
      <c r="A79" s="5">
        <v>78</v>
      </c>
      <c r="B79" s="5" t="s">
        <v>402</v>
      </c>
      <c r="C79" s="5" t="s">
        <v>403</v>
      </c>
      <c r="D79" s="5" t="s">
        <v>209</v>
      </c>
      <c r="E79" s="5" t="s">
        <v>404</v>
      </c>
      <c r="F79" s="5" t="s">
        <v>45</v>
      </c>
      <c r="G79" s="5" t="s">
        <v>405</v>
      </c>
      <c r="H79" s="5" t="s">
        <v>406</v>
      </c>
      <c r="I79" s="5" t="s">
        <v>48</v>
      </c>
      <c r="J79" s="5" t="s">
        <v>407</v>
      </c>
      <c r="K79" s="6" t="s">
        <v>491</v>
      </c>
      <c r="L79" s="7"/>
      <c r="M79" s="7"/>
      <c r="N79" s="7"/>
      <c r="O79" s="7">
        <v>10.384383386989171</v>
      </c>
      <c r="P79" s="7">
        <v>41.497936122440471</v>
      </c>
      <c r="Q79" s="7"/>
      <c r="R79" s="7"/>
      <c r="S79" s="7">
        <v>0.11992024964098019</v>
      </c>
      <c r="T79" s="7"/>
      <c r="U79" s="7"/>
      <c r="V79" s="7"/>
      <c r="W79" s="7"/>
      <c r="X79" s="7"/>
      <c r="Y79" s="7"/>
      <c r="Z79" s="7">
        <v>5.9960124820490096E-2</v>
      </c>
      <c r="AA79" s="7"/>
      <c r="AB79" s="7"/>
      <c r="AC79" s="7"/>
      <c r="AD79" s="7">
        <v>2.2085312642213855</v>
      </c>
      <c r="AE79" s="7">
        <v>45.67962175907671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>
        <f t="shared" si="2"/>
        <v>99.950352907189199</v>
      </c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</row>
    <row r="80" spans="1:76" s="16" customFormat="1" x14ac:dyDescent="0.25">
      <c r="A80" s="5">
        <v>79</v>
      </c>
      <c r="B80" s="5" t="s">
        <v>408</v>
      </c>
      <c r="C80" s="5" t="s">
        <v>409</v>
      </c>
      <c r="D80" s="5" t="s">
        <v>159</v>
      </c>
      <c r="E80" s="5" t="s">
        <v>410</v>
      </c>
      <c r="F80" s="5" t="s">
        <v>45</v>
      </c>
      <c r="G80" s="5" t="s">
        <v>411</v>
      </c>
      <c r="H80" s="5" t="s">
        <v>412</v>
      </c>
      <c r="I80" s="5" t="s">
        <v>48</v>
      </c>
      <c r="J80" s="5" t="s">
        <v>549</v>
      </c>
      <c r="K80" s="6" t="s">
        <v>491</v>
      </c>
      <c r="L80" s="7"/>
      <c r="M80" s="7"/>
      <c r="N80" s="7"/>
      <c r="O80" s="7"/>
      <c r="P80" s="22">
        <v>31.747681075399385</v>
      </c>
      <c r="Q80" s="22"/>
      <c r="R80" s="22"/>
      <c r="S80" s="22">
        <v>0.2594521257687149</v>
      </c>
      <c r="T80" s="21"/>
      <c r="U80" s="21"/>
      <c r="V80" s="21"/>
      <c r="W80" s="21"/>
      <c r="X80" s="22"/>
      <c r="Y80" s="22"/>
      <c r="Z80" s="22"/>
      <c r="AA80" s="21">
        <v>31.580804295222205</v>
      </c>
      <c r="AB80" s="21"/>
      <c r="AC80" s="21"/>
      <c r="AD80" s="21">
        <v>1.8923109788154255</v>
      </c>
      <c r="AE80" s="21">
        <v>34.519751524794273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>
        <f t="shared" si="2"/>
        <v>100.00000000000001</v>
      </c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</row>
    <row r="81" spans="1:76" s="16" customFormat="1" x14ac:dyDescent="0.25">
      <c r="A81" s="5">
        <v>80</v>
      </c>
      <c r="B81" s="5" t="s">
        <v>413</v>
      </c>
      <c r="C81" s="5" t="s">
        <v>414</v>
      </c>
      <c r="D81" s="5" t="s">
        <v>118</v>
      </c>
      <c r="E81" s="5" t="s">
        <v>327</v>
      </c>
      <c r="F81" s="5" t="s">
        <v>45</v>
      </c>
      <c r="G81" s="5" t="s">
        <v>415</v>
      </c>
      <c r="H81" s="5" t="s">
        <v>47</v>
      </c>
      <c r="I81" s="5" t="s">
        <v>48</v>
      </c>
      <c r="J81" s="5" t="s">
        <v>174</v>
      </c>
      <c r="K81" s="6" t="s">
        <v>491</v>
      </c>
      <c r="L81" s="7"/>
      <c r="M81" s="7"/>
      <c r="N81" s="7"/>
      <c r="O81" s="7"/>
      <c r="P81" s="7">
        <v>46.444609655728094</v>
      </c>
      <c r="Q81" s="7"/>
      <c r="R81" s="7">
        <v>1.5897238449092645</v>
      </c>
      <c r="S81" s="7"/>
      <c r="T81" s="7">
        <v>17.510718370058278</v>
      </c>
      <c r="U81" s="7">
        <v>22.387508469257057</v>
      </c>
      <c r="V81" s="7"/>
      <c r="W81" s="7"/>
      <c r="X81" s="7"/>
      <c r="Y81" s="7">
        <v>8.783004668006987E-2</v>
      </c>
      <c r="Z81" s="7">
        <v>11.681396208449293</v>
      </c>
      <c r="AA81" s="7"/>
      <c r="AB81" s="7"/>
      <c r="AC81" s="7"/>
      <c r="AD81" s="7"/>
      <c r="AE81" s="7">
        <v>0.29821340491850179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>
        <f t="shared" si="2"/>
        <v>100.00000000000054</v>
      </c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</row>
    <row r="82" spans="1:76" s="16" customFormat="1" x14ac:dyDescent="0.25">
      <c r="A82" s="5">
        <v>81</v>
      </c>
      <c r="B82" s="5" t="s">
        <v>416</v>
      </c>
      <c r="C82" s="5" t="s">
        <v>513</v>
      </c>
      <c r="D82" s="5" t="s">
        <v>330</v>
      </c>
      <c r="E82" s="5" t="s">
        <v>417</v>
      </c>
      <c r="F82" s="5" t="s">
        <v>45</v>
      </c>
      <c r="G82" s="5" t="s">
        <v>418</v>
      </c>
      <c r="H82" s="5" t="s">
        <v>47</v>
      </c>
      <c r="I82" s="5" t="s">
        <v>48</v>
      </c>
      <c r="J82" s="5" t="s">
        <v>419</v>
      </c>
      <c r="K82" s="7">
        <v>0.17883929669532561</v>
      </c>
      <c r="L82" s="7"/>
      <c r="M82" s="7"/>
      <c r="N82" s="7"/>
      <c r="O82" s="7"/>
      <c r="P82" s="7">
        <v>38.199609291747123</v>
      </c>
      <c r="Q82" s="7">
        <v>5.026748971193415</v>
      </c>
      <c r="R82" s="7">
        <v>0.52755796067424676</v>
      </c>
      <c r="S82" s="7">
        <v>12.465229651642661</v>
      </c>
      <c r="T82" s="7">
        <v>15.472130285812995</v>
      </c>
      <c r="U82" s="7">
        <v>20.5</v>
      </c>
      <c r="V82" s="7"/>
      <c r="W82" s="7"/>
      <c r="X82" s="7"/>
      <c r="Y82" s="7">
        <v>7.3119533349450601</v>
      </c>
      <c r="Z82" s="7">
        <v>0.27528189899428579</v>
      </c>
      <c r="AA82" s="7"/>
      <c r="AB82" s="7"/>
      <c r="AC82" s="7"/>
      <c r="AD82" s="7"/>
      <c r="AE82" s="7">
        <v>4.2649308294889353E-2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>
        <f t="shared" si="2"/>
        <v>99.999999999999986</v>
      </c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</row>
    <row r="83" spans="1:76" s="16" customFormat="1" x14ac:dyDescent="0.25">
      <c r="A83" s="13">
        <v>82</v>
      </c>
      <c r="B83" s="13" t="s">
        <v>420</v>
      </c>
      <c r="C83" s="13" t="s">
        <v>421</v>
      </c>
      <c r="D83" s="13" t="s">
        <v>127</v>
      </c>
      <c r="E83" s="13" t="s">
        <v>422</v>
      </c>
      <c r="F83" s="13" t="s">
        <v>45</v>
      </c>
      <c r="G83" s="13" t="s">
        <v>423</v>
      </c>
      <c r="H83" s="13" t="s">
        <v>47</v>
      </c>
      <c r="I83" s="13" t="s">
        <v>489</v>
      </c>
      <c r="J83" s="13" t="s">
        <v>387</v>
      </c>
      <c r="K83" s="14" t="s">
        <v>491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>
        <f t="shared" si="2"/>
        <v>0</v>
      </c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s="16" customFormat="1" x14ac:dyDescent="0.25">
      <c r="A84" s="13">
        <v>83</v>
      </c>
      <c r="B84" s="13" t="s">
        <v>424</v>
      </c>
      <c r="C84" s="13" t="s">
        <v>425</v>
      </c>
      <c r="D84" s="13" t="s">
        <v>177</v>
      </c>
      <c r="E84" s="13" t="s">
        <v>497</v>
      </c>
      <c r="F84" s="13" t="s">
        <v>45</v>
      </c>
      <c r="G84" s="13" t="s">
        <v>426</v>
      </c>
      <c r="H84" s="13" t="s">
        <v>237</v>
      </c>
      <c r="I84" s="13" t="s">
        <v>489</v>
      </c>
      <c r="J84" s="13" t="s">
        <v>387</v>
      </c>
      <c r="K84" s="14" t="s">
        <v>491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>
        <f t="shared" si="2"/>
        <v>0</v>
      </c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s="16" customFormat="1" x14ac:dyDescent="0.25">
      <c r="A85" s="5">
        <v>84</v>
      </c>
      <c r="B85" s="5" t="s">
        <v>427</v>
      </c>
      <c r="C85" s="5" t="s">
        <v>428</v>
      </c>
      <c r="D85" s="5" t="s">
        <v>514</v>
      </c>
      <c r="E85" s="5" t="s">
        <v>429</v>
      </c>
      <c r="F85" s="5" t="s">
        <v>45</v>
      </c>
      <c r="G85" s="5" t="s">
        <v>430</v>
      </c>
      <c r="H85" s="5" t="s">
        <v>54</v>
      </c>
      <c r="I85" s="5" t="s">
        <v>48</v>
      </c>
      <c r="J85" s="5" t="s">
        <v>174</v>
      </c>
      <c r="K85" s="6" t="s">
        <v>491</v>
      </c>
      <c r="L85" s="7"/>
      <c r="M85" s="7"/>
      <c r="N85" s="7"/>
      <c r="O85" s="7"/>
      <c r="P85" s="7">
        <v>40.557395339541102</v>
      </c>
      <c r="Q85" s="7"/>
      <c r="R85" s="7"/>
      <c r="S85" s="7">
        <v>14.732521870496907</v>
      </c>
      <c r="T85" s="7"/>
      <c r="U85" s="7">
        <v>17.798709700867835</v>
      </c>
      <c r="V85" s="7"/>
      <c r="W85" s="7"/>
      <c r="X85" s="7"/>
      <c r="Y85" s="7"/>
      <c r="Z85" s="7">
        <v>25.398751293670522</v>
      </c>
      <c r="AA85" s="7"/>
      <c r="AB85" s="7">
        <v>0.17612719535755797</v>
      </c>
      <c r="AC85" s="7">
        <v>0.14504592558857715</v>
      </c>
      <c r="AD85" s="7"/>
      <c r="AE85" s="7">
        <v>1.1914486744775978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>
        <f t="shared" si="2"/>
        <v>100.0000000000001</v>
      </c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</row>
    <row r="86" spans="1:76" s="16" customFormat="1" x14ac:dyDescent="0.25">
      <c r="A86" s="5">
        <v>85</v>
      </c>
      <c r="B86" s="5" t="s">
        <v>431</v>
      </c>
      <c r="C86" s="5" t="s">
        <v>432</v>
      </c>
      <c r="D86" s="5" t="s">
        <v>433</v>
      </c>
      <c r="E86" s="5" t="s">
        <v>434</v>
      </c>
      <c r="F86" s="5" t="s">
        <v>45</v>
      </c>
      <c r="G86" s="5" t="s">
        <v>435</v>
      </c>
      <c r="H86" s="5" t="s">
        <v>54</v>
      </c>
      <c r="I86" s="5" t="s">
        <v>48</v>
      </c>
      <c r="J86" s="5" t="s">
        <v>436</v>
      </c>
      <c r="K86" s="6" t="s">
        <v>491</v>
      </c>
      <c r="L86" s="7"/>
      <c r="M86" s="7"/>
      <c r="N86" s="7"/>
      <c r="O86" s="7"/>
      <c r="P86" s="7">
        <v>39.611097921602884</v>
      </c>
      <c r="Q86" s="7"/>
      <c r="R86" s="7">
        <v>18.972587110969226</v>
      </c>
      <c r="S86" s="7"/>
      <c r="T86" s="7">
        <v>16.700132872451494</v>
      </c>
      <c r="U86" s="7">
        <v>17.129101265116233</v>
      </c>
      <c r="V86" s="7">
        <v>0.28047808883053593</v>
      </c>
      <c r="W86" s="7">
        <v>7.4811632160701455E-2</v>
      </c>
      <c r="X86" s="7">
        <v>7.2317911088678066</v>
      </c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>
        <f t="shared" si="2"/>
        <v>99.999999999998877</v>
      </c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</row>
    <row r="87" spans="1:76" s="16" customFormat="1" x14ac:dyDescent="0.25">
      <c r="A87" s="13">
        <v>86</v>
      </c>
      <c r="B87" s="13" t="s">
        <v>437</v>
      </c>
      <c r="C87" s="13" t="s">
        <v>438</v>
      </c>
      <c r="D87" s="13" t="s">
        <v>209</v>
      </c>
      <c r="E87" s="13" t="s">
        <v>439</v>
      </c>
      <c r="F87" s="13" t="s">
        <v>45</v>
      </c>
      <c r="G87" s="13" t="s">
        <v>440</v>
      </c>
      <c r="H87" s="13" t="s">
        <v>54</v>
      </c>
      <c r="I87" s="13" t="s">
        <v>489</v>
      </c>
      <c r="J87" s="13" t="s">
        <v>441</v>
      </c>
      <c r="K87" s="14" t="s">
        <v>491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>
        <f t="shared" si="2"/>
        <v>0</v>
      </c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s="16" customFormat="1" x14ac:dyDescent="0.25">
      <c r="A88" s="5">
        <v>87</v>
      </c>
      <c r="B88" s="5" t="s">
        <v>442</v>
      </c>
      <c r="C88" s="5" t="s">
        <v>443</v>
      </c>
      <c r="D88" s="5" t="s">
        <v>159</v>
      </c>
      <c r="E88" s="5" t="s">
        <v>444</v>
      </c>
      <c r="F88" s="5" t="s">
        <v>45</v>
      </c>
      <c r="G88" s="5" t="s">
        <v>445</v>
      </c>
      <c r="H88" s="5" t="s">
        <v>54</v>
      </c>
      <c r="I88" s="5" t="s">
        <v>48</v>
      </c>
      <c r="J88" s="5" t="s">
        <v>446</v>
      </c>
      <c r="K88" s="6" t="s">
        <v>491</v>
      </c>
      <c r="L88" s="7"/>
      <c r="M88" s="7"/>
      <c r="N88" s="7"/>
      <c r="O88" s="7"/>
      <c r="P88" s="7">
        <v>27.739650282989043</v>
      </c>
      <c r="Q88" s="7"/>
      <c r="R88" s="7"/>
      <c r="S88" s="7">
        <v>9.7649121239203995E-2</v>
      </c>
      <c r="T88" s="7">
        <v>0.12694385761096519</v>
      </c>
      <c r="U88" s="7"/>
      <c r="V88" s="7"/>
      <c r="W88" s="7"/>
      <c r="X88" s="7"/>
      <c r="Y88" s="7"/>
      <c r="Z88" s="7"/>
      <c r="AA88" s="7">
        <v>0.57612981531130347</v>
      </c>
      <c r="AB88" s="7"/>
      <c r="AC88" s="7"/>
      <c r="AD88" s="7">
        <v>9.7649121239203995E-2</v>
      </c>
      <c r="AE88" s="7">
        <v>71.361977801610266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>
        <f t="shared" si="2"/>
        <v>99.999999999999986</v>
      </c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</row>
    <row r="89" spans="1:76" s="16" customFormat="1" x14ac:dyDescent="0.25">
      <c r="A89" s="5">
        <v>88</v>
      </c>
      <c r="B89" s="5" t="s">
        <v>447</v>
      </c>
      <c r="C89" s="5" t="s">
        <v>448</v>
      </c>
      <c r="D89" s="5" t="s">
        <v>118</v>
      </c>
      <c r="E89" s="5" t="s">
        <v>449</v>
      </c>
      <c r="F89" s="5" t="s">
        <v>45</v>
      </c>
      <c r="G89" s="5" t="s">
        <v>450</v>
      </c>
      <c r="H89" s="5" t="s">
        <v>47</v>
      </c>
      <c r="I89" s="5" t="s">
        <v>48</v>
      </c>
      <c r="J89" s="5" t="s">
        <v>515</v>
      </c>
      <c r="K89" s="6" t="s">
        <v>491</v>
      </c>
      <c r="L89" s="7"/>
      <c r="M89" s="7"/>
      <c r="N89" s="7"/>
      <c r="O89" s="7"/>
      <c r="P89" s="7">
        <v>46.022997021933399</v>
      </c>
      <c r="Q89" s="7"/>
      <c r="R89" s="7">
        <v>0.2796231935249997</v>
      </c>
      <c r="S89" s="7"/>
      <c r="T89" s="7">
        <v>18.925729758602802</v>
      </c>
      <c r="U89" s="7">
        <v>20.538903749888316</v>
      </c>
      <c r="V89" s="7"/>
      <c r="W89" s="7"/>
      <c r="X89" s="7"/>
      <c r="Y89" s="7"/>
      <c r="Z89" s="7">
        <v>13.923306601727571</v>
      </c>
      <c r="AA89" s="7"/>
      <c r="AB89" s="7"/>
      <c r="AC89" s="7"/>
      <c r="AD89" s="7"/>
      <c r="AE89" s="7">
        <v>0.30943967432314706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>
        <f t="shared" si="2"/>
        <v>100.00000000000024</v>
      </c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</row>
    <row r="90" spans="1:76" s="16" customFormat="1" x14ac:dyDescent="0.25">
      <c r="A90" s="1">
        <v>89</v>
      </c>
      <c r="B90" s="1" t="s">
        <v>451</v>
      </c>
      <c r="C90" s="1" t="s">
        <v>451</v>
      </c>
      <c r="D90" s="1" t="s">
        <v>452</v>
      </c>
      <c r="E90" s="1" t="s">
        <v>453</v>
      </c>
      <c r="F90" s="1" t="s">
        <v>45</v>
      </c>
      <c r="G90" s="1" t="s">
        <v>454</v>
      </c>
      <c r="H90" s="1" t="s">
        <v>54</v>
      </c>
      <c r="I90" s="1" t="s">
        <v>487</v>
      </c>
      <c r="J90" s="1" t="s">
        <v>174</v>
      </c>
      <c r="K90" s="2" t="s">
        <v>491</v>
      </c>
      <c r="L90" s="3"/>
      <c r="M90" s="3"/>
      <c r="N90" s="3"/>
      <c r="O90" s="3"/>
      <c r="P90" s="3">
        <v>34.765043595426981</v>
      </c>
      <c r="Q90" s="3"/>
      <c r="R90" s="3"/>
      <c r="S90" s="3"/>
      <c r="T90" s="3"/>
      <c r="U90" s="3">
        <v>15.2567197794568</v>
      </c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>
        <v>49.10823662511622</v>
      </c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>
        <v>0.87</v>
      </c>
      <c r="BA90" s="3"/>
      <c r="BB90" s="3"/>
      <c r="BC90" s="3"/>
      <c r="BD90" s="3">
        <f t="shared" si="2"/>
        <v>100</v>
      </c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</row>
    <row r="91" spans="1:76" s="16" customFormat="1" x14ac:dyDescent="0.25">
      <c r="A91" s="5">
        <v>90</v>
      </c>
      <c r="B91" s="5" t="s">
        <v>455</v>
      </c>
      <c r="C91" s="5" t="s">
        <v>456</v>
      </c>
      <c r="D91" s="5" t="s">
        <v>177</v>
      </c>
      <c r="E91" s="5" t="s">
        <v>498</v>
      </c>
      <c r="F91" s="5" t="s">
        <v>68</v>
      </c>
      <c r="G91" s="5" t="s">
        <v>99</v>
      </c>
      <c r="H91" s="5" t="s">
        <v>457</v>
      </c>
      <c r="I91" s="5" t="s">
        <v>48</v>
      </c>
      <c r="J91" s="5" t="s">
        <v>347</v>
      </c>
      <c r="K91" s="7">
        <v>0.2308646835901336</v>
      </c>
      <c r="L91" s="7"/>
      <c r="M91" s="7"/>
      <c r="N91" s="7"/>
      <c r="O91" s="7"/>
      <c r="P91" s="7">
        <v>43.976939210399806</v>
      </c>
      <c r="Q91" s="7"/>
      <c r="R91" s="7">
        <v>1.721450049552917</v>
      </c>
      <c r="S91" s="7">
        <v>8.2027094861196499</v>
      </c>
      <c r="T91" s="7">
        <v>6.7050479430086121</v>
      </c>
      <c r="U91" s="7">
        <v>20.657400594635003</v>
      </c>
      <c r="V91" s="7"/>
      <c r="W91" s="7"/>
      <c r="X91" s="7"/>
      <c r="Y91" s="7">
        <v>0.66275826907787305</v>
      </c>
      <c r="Z91" s="7">
        <v>8.3834617413227068</v>
      </c>
      <c r="AA91" s="7">
        <v>2.0571328092157359</v>
      </c>
      <c r="AB91" s="7"/>
      <c r="AC91" s="7"/>
      <c r="AD91" s="7">
        <v>0.17214500495529172</v>
      </c>
      <c r="AE91" s="7">
        <v>7.2300902081222516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>
        <f t="shared" si="2"/>
        <v>99.999999999999972</v>
      </c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</row>
    <row r="92" spans="1:76" s="16" customFormat="1" x14ac:dyDescent="0.25">
      <c r="A92" s="5">
        <v>91</v>
      </c>
      <c r="B92" s="5" t="s">
        <v>458</v>
      </c>
      <c r="C92" s="5" t="s">
        <v>459</v>
      </c>
      <c r="D92" s="5" t="s">
        <v>177</v>
      </c>
      <c r="E92" s="5" t="s">
        <v>460</v>
      </c>
      <c r="F92" s="5" t="s">
        <v>45</v>
      </c>
      <c r="G92" s="5" t="s">
        <v>461</v>
      </c>
      <c r="H92" s="5" t="s">
        <v>237</v>
      </c>
      <c r="I92" s="5" t="s">
        <v>48</v>
      </c>
      <c r="J92" s="5" t="s">
        <v>462</v>
      </c>
      <c r="K92" s="7">
        <v>0.20550550804687193</v>
      </c>
      <c r="L92" s="7"/>
      <c r="M92" s="7"/>
      <c r="N92" s="7"/>
      <c r="O92" s="7"/>
      <c r="P92" s="7">
        <v>37.725369124002469</v>
      </c>
      <c r="Q92" s="7"/>
      <c r="R92" s="7">
        <v>0.5154621931226121</v>
      </c>
      <c r="S92" s="7">
        <v>0.30459129593608891</v>
      </c>
      <c r="T92" s="7">
        <v>5.7455364809690153</v>
      </c>
      <c r="U92" s="7">
        <v>18.051579156519672</v>
      </c>
      <c r="V92" s="7"/>
      <c r="W92" s="7"/>
      <c r="X92" s="7">
        <v>3.08</v>
      </c>
      <c r="Y92" s="7">
        <v>1.6947772107213153</v>
      </c>
      <c r="Z92" s="7">
        <v>7.2711409363204824</v>
      </c>
      <c r="AA92" s="7">
        <v>0.25773109656130605</v>
      </c>
      <c r="AB92" s="7"/>
      <c r="AC92" s="7"/>
      <c r="AD92" s="7">
        <v>0.46860199374782907</v>
      </c>
      <c r="AE92" s="7">
        <v>24.679705004052334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>
        <f t="shared" si="2"/>
        <v>99.999999999999986</v>
      </c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</row>
    <row r="93" spans="1:76" s="20" customFormat="1" x14ac:dyDescent="0.25">
      <c r="A93" s="17">
        <v>92</v>
      </c>
      <c r="B93" s="17" t="s">
        <v>111</v>
      </c>
      <c r="C93" s="17" t="s">
        <v>463</v>
      </c>
      <c r="D93" s="17" t="s">
        <v>113</v>
      </c>
      <c r="E93" s="17" t="s">
        <v>114</v>
      </c>
      <c r="F93" s="17" t="s">
        <v>45</v>
      </c>
      <c r="G93" s="17" t="s">
        <v>454</v>
      </c>
      <c r="H93" s="17" t="s">
        <v>54</v>
      </c>
      <c r="I93" s="1" t="s">
        <v>487</v>
      </c>
      <c r="J93" s="17" t="s">
        <v>550</v>
      </c>
      <c r="K93" s="19">
        <v>0.22166929094313612</v>
      </c>
      <c r="L93" s="19"/>
      <c r="M93" s="19"/>
      <c r="N93" s="19"/>
      <c r="O93" s="19"/>
      <c r="P93" s="19">
        <v>45.744105058634858</v>
      </c>
      <c r="Q93" s="19"/>
      <c r="R93" s="19"/>
      <c r="S93" s="19">
        <v>4.0055897891396464E-2</v>
      </c>
      <c r="T93" s="19">
        <v>17.718953832969628</v>
      </c>
      <c r="U93" s="19">
        <v>18.53068619143724</v>
      </c>
      <c r="V93" s="19"/>
      <c r="W93" s="19"/>
      <c r="X93" s="19"/>
      <c r="Y93" s="19"/>
      <c r="Z93" s="19">
        <v>17.544483276431652</v>
      </c>
      <c r="AA93" s="19"/>
      <c r="AB93" s="19">
        <v>0.12999232495970947</v>
      </c>
      <c r="AC93" s="19"/>
      <c r="AD93" s="19"/>
      <c r="AE93" s="19">
        <v>2.9998228836856031E-2</v>
      </c>
      <c r="AF93" s="19"/>
      <c r="AG93" s="19"/>
      <c r="AH93" s="19"/>
      <c r="AI93" s="19"/>
      <c r="AJ93" s="19"/>
      <c r="AK93" s="19">
        <v>4.0055897891396464E-2</v>
      </c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>
        <f t="shared" si="2"/>
        <v>99.999999999995879</v>
      </c>
    </row>
    <row r="94" spans="1:76" s="16" customFormat="1" x14ac:dyDescent="0.25">
      <c r="A94" s="5">
        <v>93</v>
      </c>
      <c r="B94" s="5" t="s">
        <v>464</v>
      </c>
      <c r="C94" s="5" t="s">
        <v>465</v>
      </c>
      <c r="D94" s="5" t="s">
        <v>159</v>
      </c>
      <c r="E94" s="5" t="s">
        <v>466</v>
      </c>
      <c r="F94" s="5" t="s">
        <v>45</v>
      </c>
      <c r="G94" s="5" t="s">
        <v>467</v>
      </c>
      <c r="H94" s="5" t="s">
        <v>54</v>
      </c>
      <c r="I94" s="5" t="s">
        <v>48</v>
      </c>
      <c r="J94" s="5" t="s">
        <v>551</v>
      </c>
      <c r="K94" s="6" t="s">
        <v>491</v>
      </c>
      <c r="L94" s="7"/>
      <c r="M94" s="7"/>
      <c r="N94" s="7"/>
      <c r="O94" s="7"/>
      <c r="P94" s="22">
        <v>35.446730827294402</v>
      </c>
      <c r="Q94" s="22"/>
      <c r="R94" s="22"/>
      <c r="S94" s="22"/>
      <c r="T94" s="22">
        <v>0.48750085073925425</v>
      </c>
      <c r="U94" s="22">
        <v>0.51599637290213307</v>
      </c>
      <c r="V94" s="21"/>
      <c r="W94" s="21"/>
      <c r="X94" s="21"/>
      <c r="Y94" s="21"/>
      <c r="Z94" s="22">
        <v>29.281547677580331</v>
      </c>
      <c r="AA94" s="22">
        <v>33.83335956282702</v>
      </c>
      <c r="AB94" s="22"/>
      <c r="AC94" s="22"/>
      <c r="AD94" s="21"/>
      <c r="AE94" s="22">
        <v>0.43486470865685561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>
        <f t="shared" si="2"/>
        <v>99.999999999999986</v>
      </c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</row>
    <row r="95" spans="1:76" s="20" customFormat="1" x14ac:dyDescent="0.25">
      <c r="A95" s="17">
        <v>94</v>
      </c>
      <c r="B95" s="17" t="s">
        <v>468</v>
      </c>
      <c r="C95" s="17" t="s">
        <v>469</v>
      </c>
      <c r="D95" s="17" t="s">
        <v>159</v>
      </c>
      <c r="E95" s="17" t="s">
        <v>470</v>
      </c>
      <c r="F95" s="17" t="s">
        <v>45</v>
      </c>
      <c r="G95" s="17" t="s">
        <v>471</v>
      </c>
      <c r="H95" s="17" t="s">
        <v>54</v>
      </c>
      <c r="I95" s="1" t="s">
        <v>487</v>
      </c>
      <c r="J95" s="17" t="s">
        <v>552</v>
      </c>
      <c r="K95" s="18" t="s">
        <v>491</v>
      </c>
      <c r="L95" s="19"/>
      <c r="M95" s="19"/>
      <c r="N95" s="19"/>
      <c r="O95" s="19"/>
      <c r="P95" s="19">
        <v>39.935946969438518</v>
      </c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>
        <v>59.202267705909271</v>
      </c>
      <c r="AB95" s="19"/>
      <c r="AC95" s="19"/>
      <c r="AE95" s="19">
        <v>0.8617853246522108</v>
      </c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>
        <f t="shared" si="2"/>
        <v>100.00000000000001</v>
      </c>
    </row>
    <row r="96" spans="1:76" s="16" customFormat="1" x14ac:dyDescent="0.25">
      <c r="A96" s="5">
        <v>95</v>
      </c>
      <c r="B96" s="5" t="s">
        <v>472</v>
      </c>
      <c r="C96" s="5" t="s">
        <v>472</v>
      </c>
      <c r="D96" s="5" t="s">
        <v>159</v>
      </c>
      <c r="E96" s="5" t="s">
        <v>473</v>
      </c>
      <c r="F96" s="5" t="s">
        <v>45</v>
      </c>
      <c r="G96" s="5" t="s">
        <v>474</v>
      </c>
      <c r="H96" s="5" t="s">
        <v>47</v>
      </c>
      <c r="I96" s="5" t="s">
        <v>48</v>
      </c>
      <c r="J96" s="5" t="s">
        <v>475</v>
      </c>
      <c r="K96" s="6" t="s">
        <v>491</v>
      </c>
      <c r="L96" s="7"/>
      <c r="M96" s="7"/>
      <c r="N96" s="7"/>
      <c r="O96" s="7"/>
      <c r="P96" s="7">
        <v>44.832589190535259</v>
      </c>
      <c r="Q96" s="7"/>
      <c r="R96" s="7"/>
      <c r="S96" s="7">
        <v>16.766184971259655</v>
      </c>
      <c r="T96" s="7">
        <v>37.803052744629504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>
        <v>0.59817309359716453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>
        <f t="shared" si="2"/>
        <v>100.00000000002159</v>
      </c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</row>
    <row r="97" spans="1:76" s="16" customFormat="1" x14ac:dyDescent="0.25">
      <c r="A97" s="13">
        <v>96</v>
      </c>
      <c r="B97" s="13" t="s">
        <v>516</v>
      </c>
      <c r="C97" s="13" t="s">
        <v>476</v>
      </c>
      <c r="D97" s="13" t="s">
        <v>177</v>
      </c>
      <c r="E97" s="13" t="s">
        <v>499</v>
      </c>
      <c r="F97" s="13" t="s">
        <v>45</v>
      </c>
      <c r="G97" s="13" t="s">
        <v>477</v>
      </c>
      <c r="H97" s="13" t="s">
        <v>237</v>
      </c>
      <c r="I97" s="13" t="s">
        <v>489</v>
      </c>
      <c r="J97" s="13" t="s">
        <v>478</v>
      </c>
      <c r="K97" s="15">
        <v>0.20490473222043437</v>
      </c>
      <c r="L97" s="15"/>
      <c r="M97" s="15"/>
      <c r="N97" s="15"/>
      <c r="O97" s="15"/>
      <c r="P97" s="15">
        <v>39.031881421909873</v>
      </c>
      <c r="Q97" s="15"/>
      <c r="R97" s="15">
        <v>0.95657643450175656</v>
      </c>
      <c r="S97" s="15">
        <v>0.10932302108591502</v>
      </c>
      <c r="T97" s="15">
        <v>0.47373309137229846</v>
      </c>
      <c r="U97" s="15">
        <v>22.0993053984844</v>
      </c>
      <c r="V97" s="15"/>
      <c r="W97" s="15"/>
      <c r="X97" s="15"/>
      <c r="Y97" s="15"/>
      <c r="Z97" s="15">
        <v>1.293655749516661</v>
      </c>
      <c r="AA97" s="15"/>
      <c r="AB97" s="15"/>
      <c r="AC97" s="15"/>
      <c r="AD97" s="15">
        <v>1.1934429801879056</v>
      </c>
      <c r="AE97" s="15">
        <v>34.637177180720748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>
        <f t="shared" si="2"/>
        <v>100.00000000999998</v>
      </c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s="16" customFormat="1" x14ac:dyDescent="0.25">
      <c r="A98" s="5">
        <v>97</v>
      </c>
      <c r="B98" s="5" t="s">
        <v>479</v>
      </c>
      <c r="C98" s="5" t="s">
        <v>480</v>
      </c>
      <c r="D98" s="5" t="s">
        <v>177</v>
      </c>
      <c r="E98" s="5" t="s">
        <v>500</v>
      </c>
      <c r="F98" s="5" t="s">
        <v>45</v>
      </c>
      <c r="G98" s="5" t="s">
        <v>481</v>
      </c>
      <c r="H98" s="5" t="s">
        <v>237</v>
      </c>
      <c r="I98" s="5" t="s">
        <v>48</v>
      </c>
      <c r="J98" s="5" t="s">
        <v>482</v>
      </c>
      <c r="K98" s="7">
        <v>0.23095122930184306</v>
      </c>
      <c r="L98" s="7"/>
      <c r="M98" s="7"/>
      <c r="N98" s="7"/>
      <c r="O98" s="7"/>
      <c r="P98" s="7">
        <v>43.993425165814273</v>
      </c>
      <c r="Q98" s="7"/>
      <c r="R98" s="7">
        <v>1.7243254635993039</v>
      </c>
      <c r="S98" s="7">
        <v>8.5668868270886058</v>
      </c>
      <c r="T98" s="7">
        <v>7.9738648422528664</v>
      </c>
      <c r="U98" s="7">
        <v>18.898779563252706</v>
      </c>
      <c r="V98" s="7"/>
      <c r="W98" s="7"/>
      <c r="X98" s="7"/>
      <c r="Y98" s="7">
        <v>0.37406002120408177</v>
      </c>
      <c r="Z98" s="7">
        <v>8.9044531876874107</v>
      </c>
      <c r="AA98" s="7">
        <v>1.3320186120925841</v>
      </c>
      <c r="AB98" s="7"/>
      <c r="AC98" s="7"/>
      <c r="AD98" s="7">
        <v>3.6493660605276278E-2</v>
      </c>
      <c r="AE98" s="7">
        <v>7.9647414271015471</v>
      </c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>
        <f t="shared" si="2"/>
        <v>100.0000000000005</v>
      </c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</row>
    <row r="99" spans="1:76" s="16" customFormat="1" x14ac:dyDescent="0.25">
      <c r="A99" s="5" t="s">
        <v>483</v>
      </c>
      <c r="B99" s="5" t="s">
        <v>483</v>
      </c>
      <c r="C99" s="5" t="s">
        <v>483</v>
      </c>
      <c r="D99" s="5" t="s">
        <v>276</v>
      </c>
      <c r="E99" s="5" t="s">
        <v>484</v>
      </c>
      <c r="F99" s="5" t="s">
        <v>68</v>
      </c>
      <c r="G99" s="5" t="s">
        <v>99</v>
      </c>
      <c r="H99" s="5" t="s">
        <v>237</v>
      </c>
      <c r="I99" s="5" t="s">
        <v>48</v>
      </c>
      <c r="J99" s="5" t="s">
        <v>485</v>
      </c>
      <c r="K99" s="6" t="s">
        <v>491</v>
      </c>
      <c r="L99" s="7"/>
      <c r="M99" s="7"/>
      <c r="N99" s="7"/>
      <c r="O99" s="7"/>
      <c r="P99" s="7">
        <v>0.58600000000000041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>
        <v>0.126</v>
      </c>
      <c r="AF99" s="7"/>
      <c r="AG99" s="7"/>
      <c r="AH99" s="7">
        <v>62.564999999999998</v>
      </c>
      <c r="AI99" s="7">
        <v>36.725999999999999</v>
      </c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>
        <f t="shared" si="2"/>
        <v>100.003</v>
      </c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</row>
    <row r="100" spans="1:76" x14ac:dyDescent="0.25">
      <c r="A100" s="29" t="s">
        <v>534</v>
      </c>
    </row>
    <row r="101" spans="1:76" x14ac:dyDescent="0.25">
      <c r="A101" s="31" t="s">
        <v>532</v>
      </c>
      <c r="B101" s="32"/>
      <c r="C101" s="32"/>
      <c r="D101" s="32"/>
      <c r="E101" s="32"/>
      <c r="F101" s="32"/>
      <c r="G101" s="32"/>
      <c r="H101" s="32"/>
      <c r="I101" s="32"/>
      <c r="J101" s="33"/>
    </row>
    <row r="102" spans="1:76" x14ac:dyDescent="0.25">
      <c r="A102" s="34" t="s">
        <v>535</v>
      </c>
      <c r="B102" s="4"/>
      <c r="C102" s="4"/>
      <c r="D102" s="4"/>
      <c r="E102" s="4"/>
      <c r="F102" s="4"/>
      <c r="G102" s="4"/>
      <c r="H102" s="4"/>
      <c r="I102" s="4"/>
      <c r="J102" s="35"/>
    </row>
    <row r="103" spans="1:76" x14ac:dyDescent="0.25">
      <c r="A103" s="36" t="s">
        <v>536</v>
      </c>
      <c r="B103" s="8"/>
      <c r="C103" s="8"/>
      <c r="D103" s="8"/>
      <c r="E103" s="8"/>
      <c r="F103" s="8"/>
      <c r="G103" s="8"/>
      <c r="H103" s="8"/>
      <c r="I103" s="8"/>
      <c r="J103" s="37"/>
    </row>
    <row r="104" spans="1:76" x14ac:dyDescent="0.25">
      <c r="A104" s="38" t="s">
        <v>538</v>
      </c>
      <c r="B104" s="39"/>
      <c r="C104" s="39"/>
      <c r="D104" s="39"/>
      <c r="E104" s="39"/>
      <c r="F104" s="39"/>
      <c r="G104" s="39"/>
      <c r="H104" s="39"/>
      <c r="I104" s="39"/>
      <c r="J104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2009-08-24T20:24:17Z</dcterms:created>
  <dcterms:modified xsi:type="dcterms:W3CDTF">2021-07-09T13:33:41Z</dcterms:modified>
</cp:coreProperties>
</file>