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lochk\Desktop\Documents\New webs\c_geochemistry\other_programs\"/>
    </mc:Choice>
  </mc:AlternateContent>
  <bookViews>
    <workbookView xWindow="1140" yWindow="0" windowWidth="19995" windowHeight="20595" activeTab="1"/>
  </bookViews>
  <sheets>
    <sheet name="Reservoirs" sheetId="1" r:id="rId1"/>
    <sheet name="REE and MORB" sheetId="2" r:id="rId2"/>
  </sheets>
  <calcPr calcId="162913"/>
</workbook>
</file>

<file path=xl/calcChain.xml><?xml version="1.0" encoding="utf-8"?>
<calcChain xmlns="http://schemas.openxmlformats.org/spreadsheetml/2006/main">
  <c r="E5" i="2" l="1"/>
  <c r="E5" i="1"/>
  <c r="E6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4" i="1"/>
</calcChain>
</file>

<file path=xl/sharedStrings.xml><?xml version="1.0" encoding="utf-8"?>
<sst xmlns="http://schemas.openxmlformats.org/spreadsheetml/2006/main" count="246" uniqueCount="108">
  <si>
    <t>GERM average continental crust: http://www-ep.es.llnl.gov/germ/germ-home.html</t>
  </si>
  <si>
    <t>Z</t>
  </si>
  <si>
    <t>Element</t>
  </si>
  <si>
    <t>Units</t>
  </si>
  <si>
    <t xml:space="preserve">H </t>
  </si>
  <si>
    <t>Li</t>
  </si>
  <si>
    <t>ppm</t>
  </si>
  <si>
    <t>Be</t>
  </si>
  <si>
    <t>B</t>
  </si>
  <si>
    <t>C</t>
  </si>
  <si>
    <t>N</t>
  </si>
  <si>
    <t>O</t>
  </si>
  <si>
    <t>F</t>
  </si>
  <si>
    <t>S</t>
  </si>
  <si>
    <t>Cl</t>
  </si>
  <si>
    <t>Sc</t>
  </si>
  <si>
    <t>V</t>
  </si>
  <si>
    <t>Cr</t>
  </si>
  <si>
    <t>Co</t>
  </si>
  <si>
    <t>Ni</t>
  </si>
  <si>
    <t>Cu</t>
  </si>
  <si>
    <t>Zn</t>
  </si>
  <si>
    <t>Ga</t>
  </si>
  <si>
    <t>Ge</t>
  </si>
  <si>
    <t>As</t>
  </si>
  <si>
    <t xml:space="preserve">Se </t>
  </si>
  <si>
    <t>Br</t>
  </si>
  <si>
    <t>Rb</t>
  </si>
  <si>
    <t>Sr</t>
  </si>
  <si>
    <t>Y</t>
  </si>
  <si>
    <t>Zr</t>
  </si>
  <si>
    <t>Nb</t>
  </si>
  <si>
    <t>Mo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</si>
  <si>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</si>
  <si>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</si>
  <si>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</si>
  <si>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</si>
  <si>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</si>
  <si>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</si>
  <si>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</si>
  <si>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</si>
  <si>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</si>
  <si>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</si>
  <si>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Cs</t>
  </si>
  <si>
    <t xml:space="preserve">Ba 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</si>
  <si>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</si>
  <si>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</si>
  <si>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</si>
  <si>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</si>
  <si>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</si>
  <si>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</si>
  <si>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</si>
  <si>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</si>
  <si>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</si>
  <si>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</si>
  <si>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</si>
  <si>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</si>
  <si>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</si>
  <si>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</si>
  <si>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</si>
  <si>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 xml:space="preserve">Ta  </t>
  </si>
  <si>
    <t>W</t>
  </si>
  <si>
    <t>Re</t>
  </si>
  <si>
    <t>Os</t>
  </si>
  <si>
    <t>Ir</t>
  </si>
  <si>
    <t>Pt</t>
  </si>
  <si>
    <t>Au</t>
  </si>
  <si>
    <t>Hg</t>
  </si>
  <si>
    <t>Tl</t>
  </si>
  <si>
    <t xml:space="preserve">Bi </t>
  </si>
  <si>
    <t>Th</t>
  </si>
  <si>
    <t>U</t>
  </si>
  <si>
    <t>Continental crust</t>
  </si>
  <si>
    <t>Na2O</t>
  </si>
  <si>
    <t>MgO</t>
  </si>
  <si>
    <t>Al2O3</t>
  </si>
  <si>
    <t>SiO2</t>
  </si>
  <si>
    <t>P2O5</t>
  </si>
  <si>
    <t>K2O</t>
  </si>
  <si>
    <t>CaO</t>
  </si>
  <si>
    <t>TiO2</t>
  </si>
  <si>
    <t>MnO</t>
  </si>
  <si>
    <t>FeO</t>
  </si>
  <si>
    <t>%</t>
  </si>
  <si>
    <t>C1 chondrite</t>
  </si>
  <si>
    <t>Silicate Earth</t>
  </si>
  <si>
    <t>MORB</t>
  </si>
  <si>
    <t>McDonough and Sun, 1995</t>
  </si>
  <si>
    <t>McDonough, 1996</t>
  </si>
  <si>
    <t>Pb</t>
  </si>
  <si>
    <t>Core</t>
  </si>
  <si>
    <t>As elements, not oxides</t>
  </si>
  <si>
    <t>Bulk earth</t>
  </si>
  <si>
    <t>Calculated from core and silicate earth</t>
  </si>
  <si>
    <t>Ocean water</t>
  </si>
  <si>
    <t>All units in ppm by weight</t>
  </si>
  <si>
    <t>McDonough, W.F. and Sun, S.S., 1995, The Composition of the Earth; Chemical Geology, v. 120, p. 223-253.</t>
  </si>
  <si>
    <t>Chondrite normalizing factors</t>
  </si>
  <si>
    <t>Pm</t>
  </si>
  <si>
    <t>Pearce, J.A. and Parkinson, I.J., 1993, Trace element models for mantle melting: application to volcanic arc patrogenesis; in Prichard, H.M., Alabaster, T., Harris, N.B.W., and Neary, C.R., eds., Magmatic Processes and Plate Tectonics, Geological Society Special Publications, no. 76, p. 373-403.</t>
  </si>
  <si>
    <t>MORB normalizing factors</t>
  </si>
  <si>
    <t>Ba</t>
  </si>
  <si>
    <t>Ta</t>
  </si>
  <si>
    <t>K</t>
  </si>
  <si>
    <t>P</t>
  </si>
  <si>
    <t>Ti</t>
  </si>
  <si>
    <t>Red values in ppm</t>
  </si>
  <si>
    <t>Same thing, but red values in weight % of the oxides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</si>
</sst>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2" formatCode="0.0000000000"/>
    <numFmt numFmtId="173" formatCode="0.00000000000"/>
    <numFmt numFmtId="176" formatCode="0.00000000000000"/>
  </numFmts>
  <fonts count="6" x14ac:knownFonts="1">
    <font>
      <sz val="9"/>
      <name val="Arial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1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167" fontId="3" fillId="0" borderId="0" xfId="0" applyNumberFormat="1" applyFont="1" applyFill="1"/>
    <xf numFmtId="1" fontId="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 vertical="top"/>
    </xf>
    <xf numFmtId="169" fontId="3" fillId="0" borderId="0" xfId="0" applyNumberFormat="1" applyFont="1" applyFill="1" applyAlignment="1">
      <alignment horizontal="right"/>
    </xf>
    <xf numFmtId="169" fontId="3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right" vertical="top"/>
    </xf>
    <xf numFmtId="0" fontId="1" fillId="0" borderId="0" xfId="0" applyFont="1" applyFill="1"/>
    <xf numFmtId="0" fontId="1" fillId="0" borderId="0" xfId="0" applyNumberFormat="1" applyFont="1" applyFill="1"/>
    <xf numFmtId="0" fontId="1" fillId="0" borderId="0" xfId="0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L58" sqref="L58"/>
    </sheetView>
  </sheetViews>
  <sheetFormatPr defaultRowHeight="12" x14ac:dyDescent="0.2"/>
  <cols>
    <col min="1" max="1" width="6.5703125" style="2" customWidth="1"/>
    <col min="2" max="2" width="7.85546875" style="2" customWidth="1"/>
    <col min="3" max="3" width="7.42578125" style="4" customWidth="1"/>
    <col min="4" max="5" width="10.140625" style="4" customWidth="1"/>
    <col min="6" max="6" width="10.140625" style="6" customWidth="1"/>
    <col min="7" max="7" width="10.140625" style="5" customWidth="1"/>
    <col min="8" max="9" width="10.140625" style="4" customWidth="1"/>
    <col min="10" max="10" width="9.42578125" style="7" customWidth="1"/>
    <col min="11" max="11" width="12.140625" style="4" bestFit="1" customWidth="1"/>
    <col min="12" max="16384" width="9.140625" style="4"/>
  </cols>
  <sheetData>
    <row r="1" spans="1:10" x14ac:dyDescent="0.2">
      <c r="A1" s="1" t="s">
        <v>0</v>
      </c>
      <c r="C1" s="3"/>
      <c r="I1" s="3"/>
    </row>
    <row r="2" spans="1:10" s="31" customFormat="1" ht="24" x14ac:dyDescent="0.2">
      <c r="A2" s="49"/>
      <c r="B2" s="9"/>
      <c r="C2" s="30"/>
      <c r="D2" s="50" t="s">
        <v>84</v>
      </c>
      <c r="E2" s="50" t="s">
        <v>92</v>
      </c>
      <c r="F2" s="32" t="s">
        <v>90</v>
      </c>
      <c r="G2" s="50" t="s">
        <v>85</v>
      </c>
      <c r="H2" s="50" t="s">
        <v>86</v>
      </c>
      <c r="I2" s="50" t="s">
        <v>72</v>
      </c>
      <c r="J2" s="32" t="s">
        <v>94</v>
      </c>
    </row>
    <row r="3" spans="1:10" s="31" customFormat="1" ht="48" x14ac:dyDescent="0.2">
      <c r="A3" s="9" t="s">
        <v>1</v>
      </c>
      <c r="B3" s="9" t="s">
        <v>2</v>
      </c>
      <c r="C3" s="8" t="s">
        <v>3</v>
      </c>
      <c r="D3" s="8" t="s">
        <v>87</v>
      </c>
      <c r="E3" s="8" t="s">
        <v>93</v>
      </c>
      <c r="F3" s="51" t="s">
        <v>91</v>
      </c>
      <c r="G3" s="8" t="s">
        <v>87</v>
      </c>
      <c r="H3" s="8" t="s">
        <v>88</v>
      </c>
      <c r="I3" s="8"/>
      <c r="J3" s="51" t="s">
        <v>95</v>
      </c>
    </row>
    <row r="4" spans="1:10" ht="12" customHeight="1" x14ac:dyDescent="0.2">
      <c r="A4" s="2">
        <v>1</v>
      </c>
      <c r="B4" s="2" t="s">
        <v>4</v>
      </c>
      <c r="C4" s="4" t="s">
        <v>6</v>
      </c>
      <c r="E4" s="5">
        <f>0.324*F4+0.676*G4</f>
        <v>1.9439999999999999E-2</v>
      </c>
      <c r="F4" s="10">
        <v>0.06</v>
      </c>
      <c r="J4" s="16">
        <v>54426.6</v>
      </c>
    </row>
    <row r="5" spans="1:10" ht="12" customHeight="1" x14ac:dyDescent="0.2">
      <c r="A5" s="2">
        <v>3</v>
      </c>
      <c r="B5" s="2" t="s">
        <v>5</v>
      </c>
      <c r="C5" s="4" t="s">
        <v>6</v>
      </c>
      <c r="D5" s="11">
        <v>1.5</v>
      </c>
      <c r="E5" s="15">
        <f t="shared" ref="E5:E68" si="0">0.324*F5+0.676*G5</f>
        <v>1.0816000000000001</v>
      </c>
      <c r="F5" s="6">
        <v>0</v>
      </c>
      <c r="G5" s="11">
        <v>1.6</v>
      </c>
      <c r="H5" s="11">
        <v>6</v>
      </c>
      <c r="I5" s="11">
        <v>11</v>
      </c>
      <c r="J5" s="19">
        <v>0.17352500000000001</v>
      </c>
    </row>
    <row r="6" spans="1:10" x14ac:dyDescent="0.2">
      <c r="A6" s="2">
        <v>4</v>
      </c>
      <c r="B6" s="2" t="s">
        <v>7</v>
      </c>
      <c r="C6" s="4" t="s">
        <v>6</v>
      </c>
      <c r="D6" s="11">
        <v>2.5000000000000001E-2</v>
      </c>
      <c r="E6" s="5">
        <f t="shared" si="0"/>
        <v>4.5968000000000009E-2</v>
      </c>
      <c r="F6" s="6">
        <v>0</v>
      </c>
      <c r="G6" s="11">
        <v>6.8000000000000005E-2</v>
      </c>
      <c r="H6" s="11">
        <v>0.5</v>
      </c>
      <c r="I6" s="11">
        <v>1.5</v>
      </c>
      <c r="J6" s="22">
        <v>5.8579170000000003E-7</v>
      </c>
    </row>
    <row r="7" spans="1:10" x14ac:dyDescent="0.2">
      <c r="A7" s="2">
        <v>5</v>
      </c>
      <c r="B7" s="2" t="s">
        <v>8</v>
      </c>
      <c r="C7" s="4" t="s">
        <v>6</v>
      </c>
      <c r="D7" s="11">
        <v>0.9</v>
      </c>
      <c r="E7" s="5">
        <f t="shared" si="0"/>
        <v>0.20280000000000001</v>
      </c>
      <c r="F7" s="6">
        <v>0</v>
      </c>
      <c r="G7" s="11">
        <v>0.3</v>
      </c>
      <c r="H7" s="11">
        <v>0.9</v>
      </c>
      <c r="I7" s="11">
        <v>10</v>
      </c>
      <c r="J7" s="18">
        <v>4.5401999999999996</v>
      </c>
    </row>
    <row r="8" spans="1:10" x14ac:dyDescent="0.2">
      <c r="A8" s="2">
        <v>6</v>
      </c>
      <c r="B8" s="2" t="s">
        <v>9</v>
      </c>
      <c r="C8" s="4" t="s">
        <v>83</v>
      </c>
      <c r="D8" s="11">
        <v>3.5</v>
      </c>
      <c r="E8" s="5">
        <f t="shared" si="0"/>
        <v>7.2912000000000005E-2</v>
      </c>
      <c r="F8" s="10">
        <v>0.2</v>
      </c>
      <c r="G8" s="11">
        <v>1.2E-2</v>
      </c>
      <c r="H8" s="11">
        <v>1.35E-2</v>
      </c>
      <c r="I8" s="11"/>
      <c r="J8" s="23">
        <v>27.625299999999999</v>
      </c>
    </row>
    <row r="9" spans="1:10" x14ac:dyDescent="0.2">
      <c r="A9" s="2">
        <v>7</v>
      </c>
      <c r="B9" s="2" t="s">
        <v>10</v>
      </c>
      <c r="C9" s="4" t="s">
        <v>6</v>
      </c>
      <c r="D9" s="11">
        <v>3180</v>
      </c>
      <c r="E9" s="5">
        <f t="shared" si="0"/>
        <v>25.652000000000001</v>
      </c>
      <c r="F9" s="10">
        <v>75</v>
      </c>
      <c r="G9" s="11">
        <v>2</v>
      </c>
      <c r="H9" s="11">
        <v>0.34</v>
      </c>
      <c r="I9" s="11"/>
      <c r="J9" s="23">
        <v>8.5440869999999993</v>
      </c>
    </row>
    <row r="10" spans="1:10" x14ac:dyDescent="0.2">
      <c r="A10" s="2">
        <v>8</v>
      </c>
      <c r="B10" s="2" t="s">
        <v>11</v>
      </c>
      <c r="C10" s="4" t="s">
        <v>83</v>
      </c>
      <c r="D10" s="11"/>
      <c r="E10" s="5"/>
      <c r="F10" s="10">
        <v>3</v>
      </c>
      <c r="G10" s="11"/>
      <c r="H10" s="11"/>
      <c r="I10" s="11"/>
      <c r="J10" s="16">
        <v>863967.6</v>
      </c>
    </row>
    <row r="11" spans="1:10" x14ac:dyDescent="0.2">
      <c r="A11" s="2">
        <v>9</v>
      </c>
      <c r="B11" s="2" t="s">
        <v>12</v>
      </c>
      <c r="C11" s="4" t="s">
        <v>6</v>
      </c>
      <c r="D11" s="11">
        <v>60</v>
      </c>
      <c r="E11" s="5">
        <f t="shared" si="0"/>
        <v>16.900000000000002</v>
      </c>
      <c r="F11" s="6">
        <v>0</v>
      </c>
      <c r="G11" s="11">
        <v>25</v>
      </c>
      <c r="H11" s="11">
        <v>135</v>
      </c>
      <c r="I11" s="11"/>
      <c r="J11" s="18">
        <v>1.291891404</v>
      </c>
    </row>
    <row r="12" spans="1:10" x14ac:dyDescent="0.2">
      <c r="A12" s="2">
        <v>11</v>
      </c>
      <c r="B12" s="2" t="s">
        <v>73</v>
      </c>
      <c r="C12" s="4" t="s">
        <v>83</v>
      </c>
      <c r="D12" s="12">
        <v>0.68746358489014903</v>
      </c>
      <c r="E12" s="12">
        <f t="shared" si="0"/>
        <v>0.2432974065960643</v>
      </c>
      <c r="F12" s="10">
        <v>0</v>
      </c>
      <c r="G12" s="12">
        <v>0.35990740620719569</v>
      </c>
      <c r="H12" s="12">
        <v>2.6015778800744855</v>
      </c>
      <c r="I12" s="11">
        <v>3.2</v>
      </c>
      <c r="J12" s="16">
        <v>10805.1919</v>
      </c>
    </row>
    <row r="13" spans="1:10" x14ac:dyDescent="0.2">
      <c r="A13" s="2">
        <v>12</v>
      </c>
      <c r="B13" s="2" t="s">
        <v>74</v>
      </c>
      <c r="C13" s="4" t="s">
        <v>83</v>
      </c>
      <c r="D13" s="12">
        <v>16.002364122608519</v>
      </c>
      <c r="E13" s="12">
        <f t="shared" si="0"/>
        <v>25.558677486936844</v>
      </c>
      <c r="F13" s="10">
        <v>0</v>
      </c>
      <c r="G13" s="12">
        <v>37.808694507303024</v>
      </c>
      <c r="H13" s="12">
        <v>8.0094734416786668</v>
      </c>
      <c r="I13" s="11">
        <v>4.4000000000000004</v>
      </c>
      <c r="J13" s="16">
        <v>1288.165</v>
      </c>
    </row>
    <row r="14" spans="1:10" x14ac:dyDescent="0.2">
      <c r="A14" s="2">
        <v>13</v>
      </c>
      <c r="B14" s="2" t="s">
        <v>75</v>
      </c>
      <c r="C14" s="4" t="s">
        <v>83</v>
      </c>
      <c r="D14" s="12">
        <v>1.6249387692474186</v>
      </c>
      <c r="E14" s="12">
        <f t="shared" si="0"/>
        <v>3.0016020102633134</v>
      </c>
      <c r="F14" s="10">
        <v>0</v>
      </c>
      <c r="G14" s="12">
        <v>4.4402396601528302</v>
      </c>
      <c r="H14" s="12">
        <v>15.304655849888478</v>
      </c>
      <c r="I14" s="11">
        <v>15.8</v>
      </c>
      <c r="J14" s="25">
        <v>8.0944619999999987E-4</v>
      </c>
    </row>
    <row r="15" spans="1:10" x14ac:dyDescent="0.2">
      <c r="A15" s="2">
        <v>14</v>
      </c>
      <c r="B15" s="2" t="s">
        <v>76</v>
      </c>
      <c r="C15" s="4" t="s">
        <v>83</v>
      </c>
      <c r="D15" s="12">
        <v>22.783920350358727</v>
      </c>
      <c r="E15" s="12">
        <f t="shared" si="0"/>
        <v>32.314003126168316</v>
      </c>
      <c r="F15" s="10">
        <v>6</v>
      </c>
      <c r="G15" s="12">
        <v>44.926040127467914</v>
      </c>
      <c r="H15" s="12">
        <v>49.846511189047732</v>
      </c>
      <c r="I15" s="11">
        <v>59.1</v>
      </c>
      <c r="J15" s="23">
        <v>2.8085500000000003</v>
      </c>
    </row>
    <row r="16" spans="1:10" x14ac:dyDescent="0.2">
      <c r="A16" s="2">
        <v>15</v>
      </c>
      <c r="B16" s="2" t="s">
        <v>77</v>
      </c>
      <c r="C16" s="4" t="s">
        <v>83</v>
      </c>
      <c r="D16" s="12">
        <v>0.24746766553366467</v>
      </c>
      <c r="E16" s="12">
        <f t="shared" si="0"/>
        <v>7.874067849172979E-2</v>
      </c>
      <c r="F16" s="10">
        <v>0.2</v>
      </c>
      <c r="G16" s="12">
        <v>2.0622305461138725E-2</v>
      </c>
      <c r="H16" s="12">
        <v>0.16268707641564992</v>
      </c>
      <c r="I16" s="11">
        <v>0.2</v>
      </c>
      <c r="J16" s="24">
        <v>7.1239647999999989E-2</v>
      </c>
    </row>
    <row r="17" spans="1:10" x14ac:dyDescent="0.2">
      <c r="A17" s="2">
        <v>16</v>
      </c>
      <c r="B17" s="2" t="s">
        <v>13</v>
      </c>
      <c r="C17" s="4" t="s">
        <v>6</v>
      </c>
      <c r="D17" s="11">
        <v>5.4</v>
      </c>
      <c r="E17" s="5">
        <f t="shared" si="0"/>
        <v>0.63250000000000006</v>
      </c>
      <c r="F17" s="10">
        <v>1.9</v>
      </c>
      <c r="G17" s="11">
        <v>2.5000000000000001E-2</v>
      </c>
      <c r="H17" s="11">
        <v>0.1</v>
      </c>
      <c r="I17" s="11"/>
      <c r="J17" s="16">
        <v>897.84800000000007</v>
      </c>
    </row>
    <row r="18" spans="1:10" x14ac:dyDescent="0.2">
      <c r="A18" s="2">
        <v>17</v>
      </c>
      <c r="B18" s="2" t="s">
        <v>14</v>
      </c>
      <c r="C18" s="4" t="s">
        <v>6</v>
      </c>
      <c r="D18" s="11">
        <v>680</v>
      </c>
      <c r="E18" s="5">
        <f t="shared" si="0"/>
        <v>76.292000000000002</v>
      </c>
      <c r="F18" s="10">
        <v>200</v>
      </c>
      <c r="G18" s="11">
        <v>17</v>
      </c>
      <c r="H18" s="11">
        <v>30</v>
      </c>
      <c r="I18" s="11"/>
      <c r="J18" s="16">
        <v>19499.150000000001</v>
      </c>
    </row>
    <row r="19" spans="1:10" x14ac:dyDescent="0.2">
      <c r="A19" s="2">
        <v>19</v>
      </c>
      <c r="B19" s="2" t="s">
        <v>78</v>
      </c>
      <c r="C19" s="4" t="s">
        <v>83</v>
      </c>
      <c r="D19" s="12">
        <v>6.6253264208418275E-2</v>
      </c>
      <c r="E19" s="12">
        <f t="shared" si="0"/>
        <v>1.9543508336679602E-2</v>
      </c>
      <c r="F19" s="6">
        <v>0</v>
      </c>
      <c r="G19" s="12">
        <v>2.8910515290946157E-2</v>
      </c>
      <c r="H19" s="12">
        <v>0.10239140832210097</v>
      </c>
      <c r="I19" s="11">
        <v>1.9</v>
      </c>
      <c r="J19" s="17">
        <v>398.80266000000006</v>
      </c>
    </row>
    <row r="20" spans="1:10" x14ac:dyDescent="0.2">
      <c r="A20" s="2">
        <v>20</v>
      </c>
      <c r="B20" s="2" t="s">
        <v>79</v>
      </c>
      <c r="C20" s="4" t="s">
        <v>83</v>
      </c>
      <c r="D20" s="12">
        <v>1.2942660561904287</v>
      </c>
      <c r="E20" s="12">
        <f t="shared" si="0"/>
        <v>2.3930349736014773</v>
      </c>
      <c r="F20" s="10">
        <v>0</v>
      </c>
      <c r="G20" s="12">
        <v>3.5399925644992263</v>
      </c>
      <c r="H20" s="12">
        <v>11.487485752782074</v>
      </c>
      <c r="I20" s="11">
        <v>6.4</v>
      </c>
      <c r="J20" s="16">
        <v>412.80340000000001</v>
      </c>
    </row>
    <row r="21" spans="1:10" x14ac:dyDescent="0.2">
      <c r="A21" s="2">
        <v>21</v>
      </c>
      <c r="B21" s="2" t="s">
        <v>15</v>
      </c>
      <c r="C21" s="4" t="s">
        <v>6</v>
      </c>
      <c r="D21" s="11">
        <v>5.92</v>
      </c>
      <c r="E21" s="5">
        <f t="shared" si="0"/>
        <v>10.9512</v>
      </c>
      <c r="F21" s="6">
        <v>0</v>
      </c>
      <c r="G21" s="11">
        <v>16.2</v>
      </c>
      <c r="H21" s="11">
        <v>38</v>
      </c>
      <c r="I21" s="11">
        <v>30</v>
      </c>
      <c r="J21" s="22">
        <v>6.7433849999999995E-7</v>
      </c>
    </row>
    <row r="22" spans="1:10" x14ac:dyDescent="0.2">
      <c r="A22" s="2">
        <v>22</v>
      </c>
      <c r="B22" s="2" t="s">
        <v>80</v>
      </c>
      <c r="C22" s="4" t="s">
        <v>83</v>
      </c>
      <c r="D22" s="12">
        <v>7.3405747702589799E-2</v>
      </c>
      <c r="E22" s="12">
        <f t="shared" si="0"/>
        <v>0.13589739537176274</v>
      </c>
      <c r="F22" s="10">
        <v>0</v>
      </c>
      <c r="G22" s="12">
        <v>0.20103164995822889</v>
      </c>
      <c r="H22" s="12">
        <v>1.4197338930659982</v>
      </c>
      <c r="I22" s="11">
        <v>0.7</v>
      </c>
      <c r="J22" s="33">
        <v>9.5760000000000007E-4</v>
      </c>
    </row>
    <row r="23" spans="1:10" x14ac:dyDescent="0.2">
      <c r="A23" s="2">
        <v>23</v>
      </c>
      <c r="B23" s="2" t="s">
        <v>16</v>
      </c>
      <c r="C23" s="4" t="s">
        <v>6</v>
      </c>
      <c r="D23" s="11">
        <v>56</v>
      </c>
      <c r="E23" s="5">
        <f t="shared" si="0"/>
        <v>104.03200000000001</v>
      </c>
      <c r="F23" s="10">
        <v>150</v>
      </c>
      <c r="G23" s="11">
        <v>82</v>
      </c>
      <c r="H23" s="11">
        <v>275</v>
      </c>
      <c r="I23" s="11">
        <v>131</v>
      </c>
      <c r="J23" s="33">
        <v>1.1716544999999998E-3</v>
      </c>
    </row>
    <row r="24" spans="1:10" x14ac:dyDescent="0.2">
      <c r="A24" s="2">
        <v>24</v>
      </c>
      <c r="B24" s="2" t="s">
        <v>17</v>
      </c>
      <c r="C24" s="4" t="s">
        <v>6</v>
      </c>
      <c r="D24" s="11">
        <v>2650</v>
      </c>
      <c r="E24" s="5">
        <f t="shared" si="0"/>
        <v>4690.5</v>
      </c>
      <c r="F24" s="10">
        <v>9000</v>
      </c>
      <c r="G24" s="11">
        <v>2625</v>
      </c>
      <c r="H24" s="11">
        <v>300</v>
      </c>
      <c r="I24" s="11">
        <v>119</v>
      </c>
      <c r="J24" s="25">
        <v>2.0798400000000001E-4</v>
      </c>
    </row>
    <row r="25" spans="1:10" x14ac:dyDescent="0.2">
      <c r="A25" s="2">
        <v>25</v>
      </c>
      <c r="B25" s="2" t="s">
        <v>81</v>
      </c>
      <c r="C25" s="4" t="s">
        <v>83</v>
      </c>
      <c r="D25" s="12">
        <v>0.24791548290800536</v>
      </c>
      <c r="E25" s="12">
        <f t="shared" si="0"/>
        <v>0.10093482053951727</v>
      </c>
      <c r="F25" s="10">
        <v>0.03</v>
      </c>
      <c r="G25" s="12">
        <v>0.13493316647857584</v>
      </c>
      <c r="H25" s="12">
        <v>0.18658222541774361</v>
      </c>
      <c r="I25" s="11">
        <v>0.11</v>
      </c>
      <c r="J25" s="25">
        <v>2.7469000000000007E-4</v>
      </c>
    </row>
    <row r="26" spans="1:10" x14ac:dyDescent="0.2">
      <c r="A26" s="2">
        <v>26</v>
      </c>
      <c r="B26" s="2" t="s">
        <v>82</v>
      </c>
      <c r="C26" s="4" t="s">
        <v>83</v>
      </c>
      <c r="D26" s="12">
        <v>23.285401901624077</v>
      </c>
      <c r="E26" s="12">
        <f t="shared" si="0"/>
        <v>33.146101234873854</v>
      </c>
      <c r="F26" s="10">
        <v>85.5</v>
      </c>
      <c r="G26" s="12">
        <v>8.0534041936003717</v>
      </c>
      <c r="H26" s="12">
        <v>10.253295754472038</v>
      </c>
      <c r="I26" s="11">
        <v>6.6</v>
      </c>
      <c r="J26" s="25">
        <v>5.5847000000000002E-5</v>
      </c>
    </row>
    <row r="27" spans="1:10" x14ac:dyDescent="0.2">
      <c r="A27" s="2">
        <v>27</v>
      </c>
      <c r="B27" s="2" t="s">
        <v>18</v>
      </c>
      <c r="C27" s="4" t="s">
        <v>6</v>
      </c>
      <c r="D27" s="11">
        <v>500</v>
      </c>
      <c r="E27" s="5">
        <f t="shared" si="0"/>
        <v>71.061000000000007</v>
      </c>
      <c r="F27" s="10">
        <v>0.25</v>
      </c>
      <c r="G27" s="11">
        <v>105</v>
      </c>
      <c r="H27" s="11">
        <v>45</v>
      </c>
      <c r="I27" s="11">
        <v>25</v>
      </c>
      <c r="J27" s="28">
        <v>1.7679959999999999E-6</v>
      </c>
    </row>
    <row r="28" spans="1:10" x14ac:dyDescent="0.2">
      <c r="A28" s="2">
        <v>28</v>
      </c>
      <c r="B28" s="2" t="s">
        <v>19</v>
      </c>
      <c r="C28" s="4" t="s">
        <v>6</v>
      </c>
      <c r="D28" s="11">
        <v>10500</v>
      </c>
      <c r="E28" s="5">
        <f t="shared" si="0"/>
        <v>18172.96</v>
      </c>
      <c r="F28" s="10">
        <v>52000</v>
      </c>
      <c r="G28" s="11">
        <v>1960</v>
      </c>
      <c r="H28" s="11">
        <v>130</v>
      </c>
      <c r="I28" s="11">
        <v>51</v>
      </c>
      <c r="J28" s="25">
        <v>4.6960000000000003E-4</v>
      </c>
    </row>
    <row r="29" spans="1:10" x14ac:dyDescent="0.2">
      <c r="A29" s="2">
        <v>29</v>
      </c>
      <c r="B29" s="2" t="s">
        <v>20</v>
      </c>
      <c r="C29" s="4" t="s">
        <v>6</v>
      </c>
      <c r="D29" s="11">
        <v>120</v>
      </c>
      <c r="E29" s="5">
        <f t="shared" si="0"/>
        <v>60.78</v>
      </c>
      <c r="F29" s="10">
        <v>125</v>
      </c>
      <c r="G29" s="11">
        <v>30</v>
      </c>
      <c r="H29" s="11">
        <v>90</v>
      </c>
      <c r="I29" s="11">
        <v>24</v>
      </c>
      <c r="J29" s="25">
        <v>2.5418400000000002E-4</v>
      </c>
    </row>
    <row r="30" spans="1:10" x14ac:dyDescent="0.2">
      <c r="A30" s="2">
        <v>30</v>
      </c>
      <c r="B30" s="2" t="s">
        <v>21</v>
      </c>
      <c r="C30" s="4" t="s">
        <v>6</v>
      </c>
      <c r="D30" s="11">
        <v>310</v>
      </c>
      <c r="E30" s="5">
        <f t="shared" si="0"/>
        <v>37.18</v>
      </c>
      <c r="F30" s="13">
        <v>0</v>
      </c>
      <c r="G30" s="11">
        <v>55</v>
      </c>
      <c r="H30" s="11">
        <v>75</v>
      </c>
      <c r="I30" s="11">
        <v>73</v>
      </c>
      <c r="J30" s="34">
        <v>3.9227999999999995E-4</v>
      </c>
    </row>
    <row r="31" spans="1:10" x14ac:dyDescent="0.2">
      <c r="A31" s="2">
        <v>31</v>
      </c>
      <c r="B31" s="2" t="s">
        <v>22</v>
      </c>
      <c r="C31" s="4" t="s">
        <v>6</v>
      </c>
      <c r="D31" s="11">
        <v>9.1999999999999993</v>
      </c>
      <c r="E31" s="15">
        <f t="shared" si="0"/>
        <v>2.7040000000000002</v>
      </c>
      <c r="F31" s="13">
        <v>0</v>
      </c>
      <c r="G31" s="11">
        <v>4</v>
      </c>
      <c r="H31" s="11">
        <v>18.600000000000001</v>
      </c>
      <c r="I31" s="11">
        <v>16</v>
      </c>
      <c r="J31" s="27">
        <v>2.0915999999999998E-5</v>
      </c>
    </row>
    <row r="32" spans="1:10" x14ac:dyDescent="0.2">
      <c r="A32" s="2">
        <v>32</v>
      </c>
      <c r="B32" s="2" t="s">
        <v>23</v>
      </c>
      <c r="C32" s="4" t="s">
        <v>6</v>
      </c>
      <c r="D32" s="11">
        <v>31</v>
      </c>
      <c r="E32" s="15">
        <f t="shared" si="0"/>
        <v>7.2236000000000002</v>
      </c>
      <c r="F32" s="10">
        <v>20</v>
      </c>
      <c r="G32" s="11">
        <v>1.1000000000000001</v>
      </c>
      <c r="H32" s="11">
        <v>1.75</v>
      </c>
      <c r="I32" s="11">
        <v>1.6</v>
      </c>
      <c r="J32" s="26">
        <v>5.0813E-6</v>
      </c>
    </row>
    <row r="33" spans="1:10" x14ac:dyDescent="0.2">
      <c r="A33" s="2">
        <v>33</v>
      </c>
      <c r="B33" s="2" t="s">
        <v>24</v>
      </c>
      <c r="C33" s="4" t="s">
        <v>6</v>
      </c>
      <c r="D33" s="11">
        <v>1.85</v>
      </c>
      <c r="E33" s="15">
        <f t="shared" si="0"/>
        <v>1.6538000000000002</v>
      </c>
      <c r="F33" s="10">
        <v>5</v>
      </c>
      <c r="G33" s="11">
        <v>0.05</v>
      </c>
      <c r="H33" s="11">
        <v>0.6</v>
      </c>
      <c r="I33" s="11">
        <v>1</v>
      </c>
      <c r="J33" s="33">
        <v>1.7231968E-3</v>
      </c>
    </row>
    <row r="34" spans="1:10" x14ac:dyDescent="0.2">
      <c r="A34" s="2">
        <v>34</v>
      </c>
      <c r="B34" s="2" t="s">
        <v>25</v>
      </c>
      <c r="C34" s="4" t="s">
        <v>6</v>
      </c>
      <c r="D34" s="11">
        <v>21</v>
      </c>
      <c r="E34" s="15">
        <f t="shared" si="0"/>
        <v>2.6427</v>
      </c>
      <c r="F34" s="10">
        <v>8</v>
      </c>
      <c r="G34" s="11">
        <v>7.4999999999999997E-2</v>
      </c>
      <c r="H34" s="11">
        <v>0.22</v>
      </c>
      <c r="I34" s="11">
        <v>0.05</v>
      </c>
      <c r="J34" s="25">
        <v>1.34232E-4</v>
      </c>
    </row>
    <row r="35" spans="1:10" x14ac:dyDescent="0.2">
      <c r="A35" s="2">
        <v>35</v>
      </c>
      <c r="B35" s="2" t="s">
        <v>26</v>
      </c>
      <c r="C35" s="4" t="s">
        <v>6</v>
      </c>
      <c r="D35" s="11">
        <v>3.57</v>
      </c>
      <c r="E35" s="12">
        <f t="shared" si="0"/>
        <v>0.2606</v>
      </c>
      <c r="F35" s="10">
        <v>0.7</v>
      </c>
      <c r="G35" s="11">
        <v>0.05</v>
      </c>
      <c r="H35" s="11">
        <v>8.5000000000000006E-2</v>
      </c>
      <c r="I35" s="11"/>
      <c r="J35" s="16">
        <v>67.11936</v>
      </c>
    </row>
    <row r="36" spans="1:10" x14ac:dyDescent="0.2">
      <c r="A36" s="2">
        <v>37</v>
      </c>
      <c r="B36" s="2" t="s">
        <v>27</v>
      </c>
      <c r="C36" s="4" t="s">
        <v>6</v>
      </c>
      <c r="D36" s="11">
        <v>2.2999999999999998</v>
      </c>
      <c r="E36" s="15">
        <f t="shared" si="0"/>
        <v>0.40560000000000002</v>
      </c>
      <c r="F36" s="13">
        <v>0</v>
      </c>
      <c r="G36" s="11">
        <v>0.6</v>
      </c>
      <c r="H36" s="11">
        <v>0.73</v>
      </c>
      <c r="I36" s="11">
        <v>58</v>
      </c>
      <c r="J36" s="35">
        <v>0.11965491999999998</v>
      </c>
    </row>
    <row r="37" spans="1:10" x14ac:dyDescent="0.2">
      <c r="A37" s="2">
        <v>38</v>
      </c>
      <c r="B37" s="2" t="s">
        <v>28</v>
      </c>
      <c r="C37" s="4" t="s">
        <v>6</v>
      </c>
      <c r="D37" s="11">
        <v>7.25</v>
      </c>
      <c r="E37" s="5">
        <f t="shared" si="0"/>
        <v>13.452400000000001</v>
      </c>
      <c r="F37" s="13">
        <v>0</v>
      </c>
      <c r="G37" s="11">
        <v>19.899999999999999</v>
      </c>
      <c r="H37" s="11">
        <v>115.44</v>
      </c>
      <c r="I37" s="11">
        <v>325</v>
      </c>
      <c r="J37" s="36">
        <v>7.6229400000000007</v>
      </c>
    </row>
    <row r="38" spans="1:10" x14ac:dyDescent="0.2">
      <c r="A38" s="2">
        <v>39</v>
      </c>
      <c r="B38" s="2" t="s">
        <v>29</v>
      </c>
      <c r="C38" s="4" t="s">
        <v>6</v>
      </c>
      <c r="D38" s="11">
        <v>1.57</v>
      </c>
      <c r="E38" s="15">
        <f t="shared" si="0"/>
        <v>2.9068000000000001</v>
      </c>
      <c r="F38" s="13">
        <v>0</v>
      </c>
      <c r="G38" s="11">
        <v>4.3</v>
      </c>
      <c r="H38" s="11">
        <v>36.799999999999997</v>
      </c>
      <c r="I38" s="11">
        <v>20</v>
      </c>
      <c r="J38" s="27">
        <v>1.3335884999999999E-5</v>
      </c>
    </row>
    <row r="39" spans="1:10" x14ac:dyDescent="0.2">
      <c r="A39" s="2">
        <v>40</v>
      </c>
      <c r="B39" s="2" t="s">
        <v>30</v>
      </c>
      <c r="C39" s="4" t="s">
        <v>6</v>
      </c>
      <c r="D39" s="11">
        <v>3.82</v>
      </c>
      <c r="E39" s="15">
        <f t="shared" si="0"/>
        <v>7.0980000000000008</v>
      </c>
      <c r="F39" s="13">
        <v>0</v>
      </c>
      <c r="G39" s="11">
        <v>10.5</v>
      </c>
      <c r="H39" s="11">
        <v>96</v>
      </c>
      <c r="I39" s="11">
        <v>123</v>
      </c>
      <c r="J39" s="27">
        <v>2.7365999999999999E-5</v>
      </c>
    </row>
    <row r="40" spans="1:10" x14ac:dyDescent="0.2">
      <c r="A40" s="2">
        <v>41</v>
      </c>
      <c r="B40" s="2" t="s">
        <v>31</v>
      </c>
      <c r="C40" s="4" t="s">
        <v>6</v>
      </c>
      <c r="D40" s="11">
        <v>0.24</v>
      </c>
      <c r="E40" s="12">
        <f t="shared" si="0"/>
        <v>0.44480800000000004</v>
      </c>
      <c r="F40" s="13">
        <v>0</v>
      </c>
      <c r="G40" s="11">
        <v>0.65800000000000003</v>
      </c>
      <c r="H40" s="11">
        <v>3.03</v>
      </c>
      <c r="I40" s="11">
        <v>12</v>
      </c>
      <c r="J40" s="37">
        <v>4.6453200000000008E-6</v>
      </c>
    </row>
    <row r="41" spans="1:10" x14ac:dyDescent="0.2">
      <c r="A41" s="2">
        <v>42</v>
      </c>
      <c r="B41" s="2" t="s">
        <v>32</v>
      </c>
      <c r="C41" s="4" t="s">
        <v>6</v>
      </c>
      <c r="D41" s="11">
        <v>0.9</v>
      </c>
      <c r="E41" s="15">
        <f t="shared" si="0"/>
        <v>1.6538000000000002</v>
      </c>
      <c r="F41" s="10">
        <v>5</v>
      </c>
      <c r="G41" s="11">
        <v>0.05</v>
      </c>
      <c r="H41" s="11">
        <v>0.34499999999999997</v>
      </c>
      <c r="I41" s="11">
        <v>1</v>
      </c>
      <c r="J41" s="24">
        <v>7.2534000000000001E-3</v>
      </c>
    </row>
    <row r="42" spans="1:10" x14ac:dyDescent="0.2">
      <c r="A42" s="2">
        <v>44</v>
      </c>
      <c r="B42" s="2" t="s">
        <v>33</v>
      </c>
      <c r="C42" s="4" t="s">
        <v>6</v>
      </c>
      <c r="D42" s="11">
        <v>0.71</v>
      </c>
      <c r="E42" s="15">
        <f t="shared" si="0"/>
        <v>1.29938</v>
      </c>
      <c r="F42" s="10">
        <v>4</v>
      </c>
      <c r="G42" s="11">
        <v>5.0000000000000001E-3</v>
      </c>
      <c r="H42" s="11">
        <v>4.0000000000000002E-4</v>
      </c>
      <c r="I42" s="11"/>
      <c r="J42" s="38"/>
    </row>
    <row r="43" spans="1:10" x14ac:dyDescent="0.2">
      <c r="A43" s="2">
        <v>45</v>
      </c>
      <c r="B43" s="2" t="s">
        <v>34</v>
      </c>
      <c r="C43" s="4" t="s">
        <v>6</v>
      </c>
      <c r="D43" s="11">
        <v>0.13</v>
      </c>
      <c r="E43" s="12">
        <f t="shared" si="0"/>
        <v>0.24036840000000001</v>
      </c>
      <c r="F43" s="10">
        <v>0.74</v>
      </c>
      <c r="G43" s="11">
        <v>8.9999999999999998E-4</v>
      </c>
      <c r="H43" s="11">
        <v>5.0000000000000001E-4</v>
      </c>
      <c r="I43" s="11"/>
      <c r="J43" s="38"/>
    </row>
    <row r="44" spans="1:10" x14ac:dyDescent="0.2">
      <c r="A44" s="2">
        <v>46</v>
      </c>
      <c r="B44" s="2" t="s">
        <v>35</v>
      </c>
      <c r="C44" s="4" t="s">
        <v>6</v>
      </c>
      <c r="D44" s="11">
        <v>0.55000000000000004</v>
      </c>
      <c r="E44" s="15">
        <f t="shared" si="0"/>
        <v>1.0070364000000001</v>
      </c>
      <c r="F44" s="10">
        <v>3.1</v>
      </c>
      <c r="G44" s="11">
        <v>3.8999999999999998E-3</v>
      </c>
      <c r="H44" s="11">
        <v>7.0000000000000001E-3</v>
      </c>
      <c r="I44" s="11">
        <v>1E-3</v>
      </c>
      <c r="J44" s="38"/>
    </row>
    <row r="45" spans="1:10" x14ac:dyDescent="0.2">
      <c r="A45" s="2">
        <v>47</v>
      </c>
      <c r="B45" s="2" t="s">
        <v>36</v>
      </c>
      <c r="C45" s="4" t="s">
        <v>6</v>
      </c>
      <c r="D45" s="11">
        <v>0.2</v>
      </c>
      <c r="E45" s="12">
        <f t="shared" si="0"/>
        <v>5.4008E-2</v>
      </c>
      <c r="F45" s="10">
        <v>0.15</v>
      </c>
      <c r="G45" s="11">
        <v>8.0000000000000002E-3</v>
      </c>
      <c r="H45" s="11">
        <v>0.03</v>
      </c>
      <c r="I45" s="11">
        <v>0.08</v>
      </c>
      <c r="J45" s="28">
        <v>2.6966999999999999E-6</v>
      </c>
    </row>
    <row r="46" spans="1:10" x14ac:dyDescent="0.2">
      <c r="A46" s="2">
        <v>48</v>
      </c>
      <c r="B46" s="2" t="s">
        <v>37</v>
      </c>
      <c r="C46" s="4" t="s">
        <v>6</v>
      </c>
      <c r="D46" s="11">
        <v>0.71</v>
      </c>
      <c r="E46" s="12">
        <f t="shared" si="0"/>
        <v>7.5639999999999999E-2</v>
      </c>
      <c r="F46" s="10">
        <v>0.15</v>
      </c>
      <c r="G46" s="11">
        <v>0.04</v>
      </c>
      <c r="H46" s="11">
        <v>0.155</v>
      </c>
      <c r="I46" s="11">
        <v>9.8000000000000004E-2</v>
      </c>
      <c r="J46" s="25">
        <v>7.8686999999999987E-5</v>
      </c>
    </row>
    <row r="47" spans="1:10" x14ac:dyDescent="0.2">
      <c r="A47" s="2">
        <v>49</v>
      </c>
      <c r="B47" s="2" t="s">
        <v>38</v>
      </c>
      <c r="C47" s="4" t="s">
        <v>6</v>
      </c>
      <c r="D47" s="11">
        <v>0.08</v>
      </c>
      <c r="E47" s="14">
        <f t="shared" si="0"/>
        <v>7.4359999999999999E-3</v>
      </c>
      <c r="F47" s="13"/>
      <c r="G47" s="11">
        <v>1.0999999999999999E-2</v>
      </c>
      <c r="H47" s="11">
        <v>0.105</v>
      </c>
      <c r="I47" s="11">
        <v>0.05</v>
      </c>
      <c r="J47" s="39">
        <v>1.1481999999999999E-7</v>
      </c>
    </row>
    <row r="48" spans="1:10" x14ac:dyDescent="0.2">
      <c r="A48" s="2">
        <v>50</v>
      </c>
      <c r="B48" s="2" t="s">
        <v>39</v>
      </c>
      <c r="C48" s="4" t="s">
        <v>6</v>
      </c>
      <c r="D48" s="11">
        <v>1.65</v>
      </c>
      <c r="E48" s="12">
        <f t="shared" si="0"/>
        <v>0.24988000000000002</v>
      </c>
      <c r="F48" s="10">
        <v>0.5</v>
      </c>
      <c r="G48" s="11">
        <v>0.13</v>
      </c>
      <c r="H48" s="11">
        <v>1.1000000000000001</v>
      </c>
      <c r="I48" s="11">
        <v>2.5</v>
      </c>
      <c r="J48" s="40">
        <v>4.7475999999999994E-7</v>
      </c>
    </row>
    <row r="49" spans="1:10" x14ac:dyDescent="0.2">
      <c r="A49" s="2">
        <v>51</v>
      </c>
      <c r="B49" s="2" t="s">
        <v>40</v>
      </c>
      <c r="C49" s="4" t="s">
        <v>6</v>
      </c>
      <c r="D49" s="11">
        <v>0.14000000000000001</v>
      </c>
      <c r="E49" s="12">
        <f t="shared" si="0"/>
        <v>4.5838000000000004E-2</v>
      </c>
      <c r="F49" s="10">
        <v>0.13</v>
      </c>
      <c r="G49" s="11">
        <v>5.4999999999999997E-3</v>
      </c>
      <c r="H49" s="11">
        <v>2.3E-2</v>
      </c>
      <c r="I49" s="11">
        <v>0.2</v>
      </c>
      <c r="J49" s="25">
        <v>1.4609999999999997E-4</v>
      </c>
    </row>
    <row r="50" spans="1:10" x14ac:dyDescent="0.2">
      <c r="A50" s="2">
        <v>52</v>
      </c>
      <c r="B50" s="2" t="s">
        <v>41</v>
      </c>
      <c r="C50" s="4" t="s">
        <v>6</v>
      </c>
      <c r="D50" s="11">
        <v>2.33</v>
      </c>
      <c r="E50" s="15">
        <f t="shared" si="0"/>
        <v>0.28351199999999999</v>
      </c>
      <c r="F50" s="10">
        <v>0.85</v>
      </c>
      <c r="G50" s="11">
        <v>1.2E-2</v>
      </c>
      <c r="H50" s="11">
        <v>4.0000000000000001E-3</v>
      </c>
      <c r="I50" s="11"/>
      <c r="J50" s="41"/>
    </row>
    <row r="51" spans="1:10" x14ac:dyDescent="0.2">
      <c r="A51" s="2">
        <v>53</v>
      </c>
      <c r="B51" s="2" t="s">
        <v>42</v>
      </c>
      <c r="C51" s="4" t="s">
        <v>6</v>
      </c>
      <c r="D51" s="11">
        <v>0.45</v>
      </c>
      <c r="E51" s="12">
        <f t="shared" si="0"/>
        <v>4.8880000000000007E-2</v>
      </c>
      <c r="F51" s="10">
        <v>0.13</v>
      </c>
      <c r="G51" s="11">
        <v>0.01</v>
      </c>
      <c r="H51" s="11">
        <v>7.0000000000000001E-3</v>
      </c>
      <c r="I51" s="11"/>
      <c r="J51" s="23">
        <v>5.5837980000000002E-2</v>
      </c>
    </row>
    <row r="52" spans="1:10" x14ac:dyDescent="0.2">
      <c r="A52" s="2">
        <v>55</v>
      </c>
      <c r="B52" s="2" t="s">
        <v>43</v>
      </c>
      <c r="C52" s="4" t="s">
        <v>6</v>
      </c>
      <c r="D52" s="11">
        <v>0.19</v>
      </c>
      <c r="E52" s="12">
        <f t="shared" si="0"/>
        <v>3.5256000000000003E-2</v>
      </c>
      <c r="F52" s="10">
        <v>6.5000000000000002E-2</v>
      </c>
      <c r="G52" s="11">
        <v>2.1000000000000001E-2</v>
      </c>
      <c r="H52" s="11">
        <v>8.9999999999999993E-3</v>
      </c>
      <c r="I52" s="11">
        <v>2.6</v>
      </c>
      <c r="J52" s="25">
        <v>2.9239187999999998E-4</v>
      </c>
    </row>
    <row r="53" spans="1:10" x14ac:dyDescent="0.2">
      <c r="A53" s="2">
        <v>56</v>
      </c>
      <c r="B53" s="2" t="s">
        <v>44</v>
      </c>
      <c r="C53" s="4" t="s">
        <v>6</v>
      </c>
      <c r="D53" s="11">
        <v>2.41</v>
      </c>
      <c r="E53" s="15">
        <f t="shared" si="0"/>
        <v>4.4615999999999998</v>
      </c>
      <c r="F53" s="13">
        <v>0</v>
      </c>
      <c r="G53" s="11">
        <v>6.6</v>
      </c>
      <c r="H53" s="11">
        <v>8.1999999999999993</v>
      </c>
      <c r="I53" s="11">
        <v>390</v>
      </c>
      <c r="J53" s="35">
        <v>1.3733000000000002E-2</v>
      </c>
    </row>
    <row r="54" spans="1:10" s="42" customFormat="1" x14ac:dyDescent="0.2">
      <c r="A54" s="1">
        <v>57</v>
      </c>
      <c r="B54" s="1" t="s">
        <v>45</v>
      </c>
      <c r="C54" s="42" t="s">
        <v>6</v>
      </c>
      <c r="D54" s="43">
        <v>0.23699999999999999</v>
      </c>
      <c r="E54" s="14">
        <f t="shared" si="0"/>
        <v>0.43804800000000005</v>
      </c>
      <c r="F54" s="44">
        <v>0</v>
      </c>
      <c r="G54" s="43">
        <v>0.64800000000000002</v>
      </c>
      <c r="H54" s="43">
        <v>3.25</v>
      </c>
      <c r="I54" s="43">
        <v>18</v>
      </c>
      <c r="J54" s="45">
        <v>4.1671649999999998E-6</v>
      </c>
    </row>
    <row r="55" spans="1:10" s="42" customFormat="1" x14ac:dyDescent="0.2">
      <c r="A55" s="1">
        <v>58</v>
      </c>
      <c r="B55" s="1" t="s">
        <v>46</v>
      </c>
      <c r="C55" s="42" t="s">
        <v>6</v>
      </c>
      <c r="D55" s="43">
        <v>0.61299999999999999</v>
      </c>
      <c r="E55" s="14">
        <f t="shared" si="0"/>
        <v>1.1323000000000001</v>
      </c>
      <c r="F55" s="44">
        <v>0</v>
      </c>
      <c r="G55" s="43">
        <v>1.675</v>
      </c>
      <c r="H55" s="43">
        <v>9.75</v>
      </c>
      <c r="I55" s="43">
        <v>42</v>
      </c>
      <c r="J55" s="45">
        <v>2.8024000000000005E-6</v>
      </c>
    </row>
    <row r="56" spans="1:10" s="42" customFormat="1" x14ac:dyDescent="0.2">
      <c r="A56" s="1">
        <v>59</v>
      </c>
      <c r="B56" s="1" t="s">
        <v>47</v>
      </c>
      <c r="C56" s="42" t="s">
        <v>6</v>
      </c>
      <c r="D56" s="43">
        <v>9.2799999999999994E-2</v>
      </c>
      <c r="E56" s="14">
        <f t="shared" si="0"/>
        <v>0.17170400000000002</v>
      </c>
      <c r="F56" s="44">
        <v>0</v>
      </c>
      <c r="G56" s="43">
        <v>0.254</v>
      </c>
      <c r="H56" s="43">
        <v>1.72</v>
      </c>
      <c r="I56" s="43">
        <v>5</v>
      </c>
      <c r="J56" s="45">
        <v>5.6363080000000002E-7</v>
      </c>
    </row>
    <row r="57" spans="1:10" s="42" customFormat="1" x14ac:dyDescent="0.2">
      <c r="A57" s="1">
        <v>60</v>
      </c>
      <c r="B57" s="1" t="s">
        <v>48</v>
      </c>
      <c r="C57" s="42" t="s">
        <v>6</v>
      </c>
      <c r="D57" s="43">
        <v>0.45700000000000002</v>
      </c>
      <c r="E57" s="14">
        <f t="shared" si="0"/>
        <v>0.84500000000000008</v>
      </c>
      <c r="F57" s="44">
        <v>0</v>
      </c>
      <c r="G57" s="43">
        <v>1.25</v>
      </c>
      <c r="H57" s="43">
        <v>9.49</v>
      </c>
      <c r="I57" s="43">
        <v>20</v>
      </c>
      <c r="J57" s="45">
        <v>2.8848000000000003E-6</v>
      </c>
    </row>
    <row r="58" spans="1:10" s="42" customFormat="1" x14ac:dyDescent="0.2">
      <c r="A58" s="1">
        <v>62</v>
      </c>
      <c r="B58" s="1" t="s">
        <v>49</v>
      </c>
      <c r="C58" s="42" t="s">
        <v>6</v>
      </c>
      <c r="D58" s="43">
        <v>0.14799999999999999</v>
      </c>
      <c r="E58" s="14">
        <f t="shared" si="0"/>
        <v>0.27445600000000003</v>
      </c>
      <c r="F58" s="44">
        <v>0</v>
      </c>
      <c r="G58" s="43">
        <v>0.40600000000000003</v>
      </c>
      <c r="H58" s="43">
        <v>3.42</v>
      </c>
      <c r="I58" s="43">
        <v>3.9</v>
      </c>
      <c r="J58" s="45">
        <v>6.0159999999999999E-7</v>
      </c>
    </row>
    <row r="59" spans="1:10" s="42" customFormat="1" x14ac:dyDescent="0.2">
      <c r="A59" s="1">
        <v>63</v>
      </c>
      <c r="B59" s="1" t="s">
        <v>50</v>
      </c>
      <c r="C59" s="42" t="s">
        <v>6</v>
      </c>
      <c r="D59" s="43">
        <v>5.6299999999999996E-2</v>
      </c>
      <c r="E59" s="14">
        <f t="shared" si="0"/>
        <v>0.104104</v>
      </c>
      <c r="F59" s="44">
        <v>0</v>
      </c>
      <c r="G59" s="43">
        <v>0.154</v>
      </c>
      <c r="H59" s="43">
        <v>1.33</v>
      </c>
      <c r="I59" s="43">
        <v>1.2</v>
      </c>
      <c r="J59" s="46">
        <v>1.3676399999999999E-7</v>
      </c>
    </row>
    <row r="60" spans="1:10" s="42" customFormat="1" x14ac:dyDescent="0.2">
      <c r="A60" s="1">
        <v>64</v>
      </c>
      <c r="B60" s="1" t="s">
        <v>51</v>
      </c>
      <c r="C60" s="42" t="s">
        <v>6</v>
      </c>
      <c r="D60" s="43">
        <v>0.19900000000000001</v>
      </c>
      <c r="E60" s="14">
        <f t="shared" si="0"/>
        <v>0.36774400000000007</v>
      </c>
      <c r="F60" s="44">
        <v>0</v>
      </c>
      <c r="G60" s="43">
        <v>0.54400000000000004</v>
      </c>
      <c r="H60" s="43">
        <v>4.78</v>
      </c>
      <c r="I60" s="43">
        <v>3.6</v>
      </c>
      <c r="J60" s="45">
        <v>9.4350000000000005E-7</v>
      </c>
    </row>
    <row r="61" spans="1:10" s="42" customFormat="1" x14ac:dyDescent="0.2">
      <c r="A61" s="1">
        <v>65</v>
      </c>
      <c r="B61" s="1" t="s">
        <v>52</v>
      </c>
      <c r="C61" s="42" t="s">
        <v>6</v>
      </c>
      <c r="D61" s="43">
        <v>3.61E-2</v>
      </c>
      <c r="E61" s="14">
        <f t="shared" si="0"/>
        <v>6.6924000000000011E-2</v>
      </c>
      <c r="F61" s="44">
        <v>0</v>
      </c>
      <c r="G61" s="43">
        <v>9.9000000000000005E-2</v>
      </c>
      <c r="H61" s="43">
        <v>0.87</v>
      </c>
      <c r="I61" s="43">
        <v>0.56000000000000005</v>
      </c>
      <c r="J61" s="46">
        <v>1.4303286E-7</v>
      </c>
    </row>
    <row r="62" spans="1:10" s="42" customFormat="1" x14ac:dyDescent="0.2">
      <c r="A62" s="1">
        <v>66</v>
      </c>
      <c r="B62" s="1" t="s">
        <v>53</v>
      </c>
      <c r="C62" s="42" t="s">
        <v>6</v>
      </c>
      <c r="D62" s="43">
        <v>0.246</v>
      </c>
      <c r="E62" s="14">
        <f t="shared" si="0"/>
        <v>0.45562400000000008</v>
      </c>
      <c r="F62" s="44">
        <v>0</v>
      </c>
      <c r="G62" s="43">
        <v>0.67400000000000004</v>
      </c>
      <c r="H62" s="43">
        <v>5.92</v>
      </c>
      <c r="I62" s="43">
        <v>3.5</v>
      </c>
      <c r="J62" s="47">
        <v>9.7499999999999998E-7</v>
      </c>
    </row>
    <row r="63" spans="1:10" s="42" customFormat="1" x14ac:dyDescent="0.2">
      <c r="A63" s="1">
        <v>67</v>
      </c>
      <c r="B63" s="1" t="s">
        <v>54</v>
      </c>
      <c r="C63" s="42" t="s">
        <v>6</v>
      </c>
      <c r="D63" s="43">
        <v>5.4600000000000003E-2</v>
      </c>
      <c r="E63" s="14">
        <f t="shared" si="0"/>
        <v>0.10072400000000001</v>
      </c>
      <c r="F63" s="44">
        <v>0</v>
      </c>
      <c r="G63" s="43">
        <v>0.14899999999999999</v>
      </c>
      <c r="H63" s="43">
        <v>1.31</v>
      </c>
      <c r="I63" s="43">
        <v>0.76</v>
      </c>
      <c r="J63" s="48">
        <v>3.2986079999999995E-7</v>
      </c>
    </row>
    <row r="64" spans="1:10" s="42" customFormat="1" x14ac:dyDescent="0.2">
      <c r="A64" s="1">
        <v>68</v>
      </c>
      <c r="B64" s="1" t="s">
        <v>55</v>
      </c>
      <c r="C64" s="42" t="s">
        <v>6</v>
      </c>
      <c r="D64" s="43">
        <v>0.16</v>
      </c>
      <c r="E64" s="14">
        <f t="shared" si="0"/>
        <v>0.29608800000000002</v>
      </c>
      <c r="F64" s="44">
        <v>0</v>
      </c>
      <c r="G64" s="43">
        <v>0.438</v>
      </c>
      <c r="H64" s="43">
        <v>3.86</v>
      </c>
      <c r="I64" s="43">
        <v>2.2000000000000002</v>
      </c>
      <c r="J64" s="47">
        <v>8.3630000000000004E-7</v>
      </c>
    </row>
    <row r="65" spans="1:10" s="42" customFormat="1" x14ac:dyDescent="0.2">
      <c r="A65" s="1">
        <v>69</v>
      </c>
      <c r="B65" s="1" t="s">
        <v>56</v>
      </c>
      <c r="C65" s="42" t="s">
        <v>6</v>
      </c>
      <c r="D65" s="43">
        <v>2.47E-2</v>
      </c>
      <c r="E65" s="14">
        <f t="shared" si="0"/>
        <v>4.5968000000000009E-2</v>
      </c>
      <c r="F65" s="44">
        <v>0</v>
      </c>
      <c r="G65" s="43">
        <v>6.8000000000000005E-2</v>
      </c>
      <c r="H65" s="43">
        <v>0.59</v>
      </c>
      <c r="I65" s="43">
        <v>0.32</v>
      </c>
      <c r="J65" s="48">
        <v>1.3514736000000002E-7</v>
      </c>
    </row>
    <row r="66" spans="1:10" s="42" customFormat="1" x14ac:dyDescent="0.2">
      <c r="A66" s="1">
        <v>70</v>
      </c>
      <c r="B66" s="1" t="s">
        <v>57</v>
      </c>
      <c r="C66" s="42" t="s">
        <v>6</v>
      </c>
      <c r="D66" s="43">
        <v>0.161</v>
      </c>
      <c r="E66" s="14">
        <f t="shared" si="0"/>
        <v>0.29811600000000005</v>
      </c>
      <c r="F66" s="44">
        <v>0</v>
      </c>
      <c r="G66" s="43">
        <v>0.441</v>
      </c>
      <c r="H66" s="43">
        <v>3.97</v>
      </c>
      <c r="I66" s="43">
        <v>2</v>
      </c>
      <c r="J66" s="47">
        <v>8.6519999999999999E-7</v>
      </c>
    </row>
    <row r="67" spans="1:10" s="42" customFormat="1" x14ac:dyDescent="0.2">
      <c r="A67" s="1">
        <v>71</v>
      </c>
      <c r="B67" s="1" t="s">
        <v>58</v>
      </c>
      <c r="C67" s="42" t="s">
        <v>6</v>
      </c>
      <c r="D67" s="43">
        <v>2.46E-2</v>
      </c>
      <c r="E67" s="14">
        <f t="shared" si="0"/>
        <v>4.5630000000000004E-2</v>
      </c>
      <c r="F67" s="44">
        <v>0</v>
      </c>
      <c r="G67" s="43">
        <v>6.7500000000000004E-2</v>
      </c>
      <c r="H67" s="43">
        <v>0.59</v>
      </c>
      <c r="I67" s="43">
        <v>0.33</v>
      </c>
      <c r="J67" s="48">
        <v>1.5747030000000002E-7</v>
      </c>
    </row>
    <row r="68" spans="1:10" x14ac:dyDescent="0.2">
      <c r="A68" s="2">
        <v>72</v>
      </c>
      <c r="B68" s="2" t="s">
        <v>59</v>
      </c>
      <c r="C68" s="4" t="s">
        <v>6</v>
      </c>
      <c r="D68" s="11">
        <v>0.10299999999999999</v>
      </c>
      <c r="E68" s="12">
        <f t="shared" si="0"/>
        <v>0.19130800000000001</v>
      </c>
      <c r="F68" s="13">
        <v>0</v>
      </c>
      <c r="G68" s="11">
        <v>0.28299999999999997</v>
      </c>
      <c r="H68" s="11">
        <v>2.67</v>
      </c>
      <c r="I68" s="11">
        <v>3.7</v>
      </c>
      <c r="J68" s="21">
        <v>7.1396000000000011E-6</v>
      </c>
    </row>
    <row r="69" spans="1:10" x14ac:dyDescent="0.2">
      <c r="A69" s="2">
        <v>73</v>
      </c>
      <c r="B69" s="2" t="s">
        <v>60</v>
      </c>
      <c r="C69" s="4" t="s">
        <v>6</v>
      </c>
      <c r="D69" s="11">
        <v>1.3599999999999999E-2</v>
      </c>
      <c r="E69" s="12">
        <f t="shared" ref="E69:E81" si="1">0.324*F69+0.676*G69</f>
        <v>2.5012E-2</v>
      </c>
      <c r="F69" s="13">
        <v>0</v>
      </c>
      <c r="G69" s="11">
        <v>3.6999999999999998E-2</v>
      </c>
      <c r="H69" s="11">
        <v>0.17</v>
      </c>
      <c r="I69" s="11">
        <v>1.1000000000000001</v>
      </c>
      <c r="J69" s="22">
        <v>2.5332706E-6</v>
      </c>
    </row>
    <row r="70" spans="1:10" x14ac:dyDescent="0.2">
      <c r="A70" s="2">
        <v>74</v>
      </c>
      <c r="B70" s="2" t="s">
        <v>61</v>
      </c>
      <c r="C70" s="4" t="s">
        <v>6</v>
      </c>
      <c r="D70" s="11">
        <v>9.2999999999999999E-2</v>
      </c>
      <c r="E70" s="12">
        <f t="shared" si="1"/>
        <v>0.17188400000000001</v>
      </c>
      <c r="F70" s="10">
        <v>0.47</v>
      </c>
      <c r="G70" s="11">
        <v>2.9000000000000001E-2</v>
      </c>
      <c r="H70" s="11">
        <v>1.2999999999999999E-2</v>
      </c>
      <c r="I70" s="11">
        <v>1</v>
      </c>
      <c r="J70" s="25">
        <v>1.1030999999999999E-4</v>
      </c>
    </row>
    <row r="71" spans="1:10" x14ac:dyDescent="0.2">
      <c r="A71" s="2">
        <v>75</v>
      </c>
      <c r="B71" s="2" t="s">
        <v>62</v>
      </c>
      <c r="C71" s="4" t="s">
        <v>6</v>
      </c>
      <c r="D71" s="11">
        <v>0.04</v>
      </c>
      <c r="E71" s="12">
        <f t="shared" si="1"/>
        <v>7.4709280000000003E-2</v>
      </c>
      <c r="F71" s="10">
        <v>0.23</v>
      </c>
      <c r="G71" s="11">
        <v>2.8000000000000003E-4</v>
      </c>
      <c r="H71" s="11">
        <v>1.5E-3</v>
      </c>
      <c r="I71" s="11">
        <v>0.4</v>
      </c>
      <c r="J71" s="28">
        <v>3.7241400000000003E-6</v>
      </c>
    </row>
    <row r="72" spans="1:10" x14ac:dyDescent="0.2">
      <c r="A72" s="2">
        <v>76</v>
      </c>
      <c r="B72" s="2" t="s">
        <v>63</v>
      </c>
      <c r="C72" s="4" t="s">
        <v>6</v>
      </c>
      <c r="D72" s="11">
        <v>0.49</v>
      </c>
      <c r="E72" s="12">
        <f t="shared" si="1"/>
        <v>0.90949840000000004</v>
      </c>
      <c r="F72" s="10">
        <v>2.8</v>
      </c>
      <c r="G72" s="11">
        <v>3.3999999999999998E-3</v>
      </c>
      <c r="H72" s="11">
        <v>5.0000000000000002E-5</v>
      </c>
      <c r="I72" s="11">
        <v>5.0000000000000001E-3</v>
      </c>
      <c r="J72" s="29"/>
    </row>
    <row r="73" spans="1:10" x14ac:dyDescent="0.2">
      <c r="A73" s="2">
        <v>77</v>
      </c>
      <c r="B73" s="2" t="s">
        <v>64</v>
      </c>
      <c r="C73" s="4" t="s">
        <v>6</v>
      </c>
      <c r="D73" s="11">
        <v>0.45500000000000002</v>
      </c>
      <c r="E73" s="12">
        <f t="shared" si="1"/>
        <v>0.84456320000000007</v>
      </c>
      <c r="F73" s="10">
        <v>2.6</v>
      </c>
      <c r="G73" s="11">
        <v>3.2000000000000002E-3</v>
      </c>
      <c r="H73" s="11">
        <v>5.0000000000000002E-5</v>
      </c>
      <c r="I73" s="11">
        <v>0.1</v>
      </c>
      <c r="J73" s="29"/>
    </row>
    <row r="74" spans="1:10" x14ac:dyDescent="0.2">
      <c r="A74" s="2">
        <v>78</v>
      </c>
      <c r="B74" s="2" t="s">
        <v>65</v>
      </c>
      <c r="C74" s="4" t="s">
        <v>6</v>
      </c>
      <c r="D74" s="11">
        <v>1.01</v>
      </c>
      <c r="E74" s="15">
        <f t="shared" si="1"/>
        <v>1.8515996000000001</v>
      </c>
      <c r="F74" s="10">
        <v>5.7</v>
      </c>
      <c r="G74" s="11">
        <v>7.0999999999999995E-3</v>
      </c>
      <c r="H74" s="11">
        <v>1.4E-2</v>
      </c>
      <c r="I74" s="11"/>
      <c r="J74" s="29"/>
    </row>
    <row r="75" spans="1:10" x14ac:dyDescent="0.2">
      <c r="A75" s="2">
        <v>79</v>
      </c>
      <c r="B75" s="2" t="s">
        <v>66</v>
      </c>
      <c r="C75" s="4" t="s">
        <v>6</v>
      </c>
      <c r="D75" s="11">
        <v>0.14000000000000001</v>
      </c>
      <c r="E75" s="12">
        <f t="shared" si="1"/>
        <v>0.16267600000000002</v>
      </c>
      <c r="F75" s="10">
        <v>0.5</v>
      </c>
      <c r="G75" s="11">
        <v>1E-3</v>
      </c>
      <c r="H75" s="11">
        <v>3.0000000000000001E-3</v>
      </c>
      <c r="I75" s="11">
        <v>3</v>
      </c>
      <c r="J75" s="28">
        <v>4.9241625000000001E-6</v>
      </c>
    </row>
    <row r="76" spans="1:10" x14ac:dyDescent="0.2">
      <c r="A76" s="2">
        <v>80</v>
      </c>
      <c r="B76" s="2" t="s">
        <v>67</v>
      </c>
      <c r="C76" s="4" t="s">
        <v>6</v>
      </c>
      <c r="D76" s="11">
        <v>0.3</v>
      </c>
      <c r="E76" s="12">
        <f t="shared" si="1"/>
        <v>2.2960000000000001E-2</v>
      </c>
      <c r="F76" s="10">
        <v>0.05</v>
      </c>
      <c r="G76" s="11">
        <v>0.01</v>
      </c>
      <c r="H76" s="11">
        <v>2.5999999999999999E-2</v>
      </c>
      <c r="I76" s="11"/>
      <c r="J76" s="28">
        <v>1.0029500000000001E-6</v>
      </c>
    </row>
    <row r="77" spans="1:10" x14ac:dyDescent="0.2">
      <c r="A77" s="2">
        <v>81</v>
      </c>
      <c r="B77" s="2" t="s">
        <v>68</v>
      </c>
      <c r="C77" s="4" t="s">
        <v>6</v>
      </c>
      <c r="D77" s="11">
        <v>0.14000000000000001</v>
      </c>
      <c r="E77" s="14">
        <f t="shared" si="1"/>
        <v>1.2086E-2</v>
      </c>
      <c r="F77" s="13">
        <v>0.03</v>
      </c>
      <c r="G77" s="11">
        <v>3.5000000000000001E-3</v>
      </c>
      <c r="H77" s="11">
        <v>2E-3</v>
      </c>
      <c r="I77" s="11">
        <v>360</v>
      </c>
      <c r="J77" s="27">
        <v>1.2262200000000001E-5</v>
      </c>
    </row>
    <row r="78" spans="1:10" x14ac:dyDescent="0.2">
      <c r="A78" s="2">
        <v>82</v>
      </c>
      <c r="B78" s="2" t="s">
        <v>89</v>
      </c>
      <c r="C78" s="4" t="s">
        <v>6</v>
      </c>
      <c r="D78" s="11">
        <v>2.4700000000000002</v>
      </c>
      <c r="E78" s="12">
        <f t="shared" si="1"/>
        <v>0.23100000000000004</v>
      </c>
      <c r="F78" s="10">
        <v>0.4</v>
      </c>
      <c r="G78" s="11">
        <v>0.15</v>
      </c>
      <c r="H78" s="11">
        <v>0.42</v>
      </c>
      <c r="I78" s="11">
        <v>12.6</v>
      </c>
      <c r="J78" s="28">
        <v>2.0720000000000002E-6</v>
      </c>
    </row>
    <row r="79" spans="1:10" x14ac:dyDescent="0.2">
      <c r="A79" s="2">
        <v>83</v>
      </c>
      <c r="B79" s="2" t="s">
        <v>69</v>
      </c>
      <c r="C79" s="4" t="s">
        <v>6</v>
      </c>
      <c r="D79" s="11">
        <v>0.11</v>
      </c>
      <c r="E79" s="12">
        <f t="shared" si="1"/>
        <v>1.141E-2</v>
      </c>
      <c r="F79" s="10">
        <v>0.03</v>
      </c>
      <c r="G79" s="11">
        <v>2.5000000000000001E-3</v>
      </c>
      <c r="H79" s="11">
        <v>0.01</v>
      </c>
      <c r="I79" s="11"/>
      <c r="J79" s="26">
        <v>2.0898039999999998E-5</v>
      </c>
    </row>
    <row r="80" spans="1:10" x14ac:dyDescent="0.2">
      <c r="A80" s="2">
        <v>90</v>
      </c>
      <c r="B80" s="2" t="s">
        <v>70</v>
      </c>
      <c r="C80" s="4" t="s">
        <v>6</v>
      </c>
      <c r="D80" s="11">
        <v>2.9000000000000001E-2</v>
      </c>
      <c r="E80" s="14">
        <f t="shared" si="1"/>
        <v>5.3742000000000005E-2</v>
      </c>
      <c r="F80" s="6">
        <v>0</v>
      </c>
      <c r="G80" s="11">
        <v>7.9500000000000001E-2</v>
      </c>
      <c r="H80" s="11">
        <v>0.16400000000000001</v>
      </c>
      <c r="I80" s="11">
        <v>5.6</v>
      </c>
      <c r="J80" s="22">
        <v>6.9611429999999999E-7</v>
      </c>
    </row>
    <row r="81" spans="1:10" x14ac:dyDescent="0.2">
      <c r="A81" s="2">
        <v>92</v>
      </c>
      <c r="B81" s="2" t="s">
        <v>71</v>
      </c>
      <c r="C81" s="4" t="s">
        <v>6</v>
      </c>
      <c r="D81" s="11">
        <v>7.4000000000000003E-3</v>
      </c>
      <c r="E81" s="14">
        <f t="shared" si="1"/>
        <v>1.3722800000000002E-2</v>
      </c>
      <c r="F81" s="6">
        <v>0</v>
      </c>
      <c r="G81" s="11">
        <v>2.0300000000000002E-2</v>
      </c>
      <c r="H81" s="11">
        <v>6.5000000000000002E-2</v>
      </c>
      <c r="I81" s="11">
        <v>1.42</v>
      </c>
      <c r="J81" s="20">
        <v>3.0943769999999997E-3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>
      <selection activeCell="I25" sqref="I25"/>
    </sheetView>
  </sheetViews>
  <sheetFormatPr defaultColWidth="5" defaultRowHeight="12" x14ac:dyDescent="0.2"/>
  <sheetData>
    <row r="1" spans="1:26" x14ac:dyDescent="0.2">
      <c r="A1" t="s">
        <v>96</v>
      </c>
    </row>
    <row r="2" spans="1:26" x14ac:dyDescent="0.2">
      <c r="A2" s="52" t="s">
        <v>97</v>
      </c>
    </row>
    <row r="3" spans="1:26" x14ac:dyDescent="0.2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12</v>
      </c>
      <c r="N3">
        <v>14</v>
      </c>
      <c r="O3">
        <v>15</v>
      </c>
    </row>
    <row r="4" spans="1:26" x14ac:dyDescent="0.2">
      <c r="A4" s="53" t="s">
        <v>45</v>
      </c>
      <c r="B4" s="53" t="s">
        <v>46</v>
      </c>
      <c r="C4" s="53" t="s">
        <v>47</v>
      </c>
      <c r="D4" s="53" t="s">
        <v>48</v>
      </c>
      <c r="E4" s="53" t="s">
        <v>98</v>
      </c>
      <c r="F4" s="53" t="s">
        <v>49</v>
      </c>
      <c r="G4" s="53" t="s">
        <v>50</v>
      </c>
      <c r="H4" s="53" t="s">
        <v>51</v>
      </c>
      <c r="I4" s="53" t="s">
        <v>52</v>
      </c>
      <c r="J4" s="53" t="s">
        <v>53</v>
      </c>
      <c r="K4" s="53" t="s">
        <v>54</v>
      </c>
      <c r="L4" s="53" t="s">
        <v>55</v>
      </c>
      <c r="M4" s="53" t="s">
        <v>56</v>
      </c>
      <c r="N4" s="53" t="s">
        <v>57</v>
      </c>
      <c r="O4" s="53" t="s">
        <v>58</v>
      </c>
    </row>
    <row r="5" spans="1:26" x14ac:dyDescent="0.2">
      <c r="A5">
        <v>0.23699999999999999</v>
      </c>
      <c r="B5">
        <v>0.61299999999999999</v>
      </c>
      <c r="C5">
        <v>9.2799999999999994E-2</v>
      </c>
      <c r="D5">
        <v>0.45700000000000002</v>
      </c>
      <c r="E5">
        <f>SQRT(D5*F5)</f>
        <v>0.26006922155456996</v>
      </c>
      <c r="F5">
        <v>0.14799999999999999</v>
      </c>
      <c r="G5">
        <v>5.6299999999999996E-2</v>
      </c>
      <c r="H5">
        <v>0.19900000000000001</v>
      </c>
      <c r="I5">
        <v>3.61E-2</v>
      </c>
      <c r="J5">
        <v>0.246</v>
      </c>
      <c r="K5">
        <v>5.4600000000000003E-2</v>
      </c>
      <c r="L5">
        <v>0.16</v>
      </c>
      <c r="M5">
        <v>2.47E-2</v>
      </c>
      <c r="N5">
        <v>0.161</v>
      </c>
      <c r="O5">
        <v>2.46E-2</v>
      </c>
    </row>
    <row r="7" spans="1:26" x14ac:dyDescent="0.2">
      <c r="A7" s="54" t="s">
        <v>99</v>
      </c>
    </row>
    <row r="8" spans="1:26" x14ac:dyDescent="0.2">
      <c r="A8" s="52" t="s">
        <v>100</v>
      </c>
    </row>
    <row r="9" spans="1:26" x14ac:dyDescent="0.2">
      <c r="A9" s="57" t="s">
        <v>106</v>
      </c>
    </row>
    <row r="10" spans="1:26" x14ac:dyDescent="0.2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 s="57">
        <v>7</v>
      </c>
      <c r="H10">
        <v>8</v>
      </c>
      <c r="I10">
        <v>9</v>
      </c>
      <c r="J10" s="55">
        <v>10</v>
      </c>
      <c r="K10">
        <v>11</v>
      </c>
      <c r="L10">
        <v>12</v>
      </c>
      <c r="M10" s="57">
        <v>13</v>
      </c>
      <c r="N10">
        <v>14</v>
      </c>
      <c r="O10">
        <v>15</v>
      </c>
      <c r="P10">
        <v>16</v>
      </c>
      <c r="Q10">
        <v>17</v>
      </c>
      <c r="R10">
        <v>18</v>
      </c>
      <c r="S10">
        <v>19</v>
      </c>
      <c r="T10" s="57">
        <v>20</v>
      </c>
      <c r="U10">
        <v>21</v>
      </c>
      <c r="V10">
        <v>22</v>
      </c>
      <c r="W10">
        <v>23</v>
      </c>
      <c r="X10">
        <v>24</v>
      </c>
      <c r="Y10">
        <v>25</v>
      </c>
      <c r="Z10">
        <v>26</v>
      </c>
    </row>
    <row r="11" spans="1:26" x14ac:dyDescent="0.2">
      <c r="A11" s="56" t="s">
        <v>27</v>
      </c>
      <c r="B11" s="56" t="s">
        <v>101</v>
      </c>
      <c r="C11" s="53" t="s">
        <v>70</v>
      </c>
      <c r="D11" s="53" t="s">
        <v>71</v>
      </c>
      <c r="E11" s="53" t="s">
        <v>102</v>
      </c>
      <c r="F11" s="53" t="s">
        <v>31</v>
      </c>
      <c r="G11" s="58" t="s">
        <v>103</v>
      </c>
      <c r="H11" s="53" t="s">
        <v>45</v>
      </c>
      <c r="I11" s="53" t="s">
        <v>46</v>
      </c>
      <c r="J11" s="56" t="s">
        <v>89</v>
      </c>
      <c r="K11" s="53" t="s">
        <v>47</v>
      </c>
      <c r="L11" s="56" t="s">
        <v>28</v>
      </c>
      <c r="M11" s="59" t="s">
        <v>104</v>
      </c>
      <c r="N11" s="53" t="s">
        <v>48</v>
      </c>
      <c r="O11" s="53" t="s">
        <v>30</v>
      </c>
      <c r="P11" s="53" t="s">
        <v>59</v>
      </c>
      <c r="Q11" s="53" t="s">
        <v>49</v>
      </c>
      <c r="R11" s="53" t="s">
        <v>50</v>
      </c>
      <c r="S11" s="53" t="s">
        <v>51</v>
      </c>
      <c r="T11" s="59" t="s">
        <v>105</v>
      </c>
      <c r="U11" s="53" t="s">
        <v>52</v>
      </c>
      <c r="V11" s="53" t="s">
        <v>53</v>
      </c>
      <c r="W11" s="53" t="s">
        <v>5</v>
      </c>
      <c r="X11" s="53" t="s">
        <v>29</v>
      </c>
      <c r="Y11" s="53" t="s">
        <v>54</v>
      </c>
      <c r="Z11" s="53" t="s">
        <v>57</v>
      </c>
    </row>
    <row r="12" spans="1:26" x14ac:dyDescent="0.2">
      <c r="A12">
        <v>0.56000000000000005</v>
      </c>
      <c r="B12">
        <v>6.3</v>
      </c>
      <c r="C12">
        <v>0.12</v>
      </c>
      <c r="D12">
        <v>4.7E-2</v>
      </c>
      <c r="E12">
        <v>0.13</v>
      </c>
      <c r="F12">
        <v>2.33</v>
      </c>
      <c r="G12" s="57">
        <v>1079.192110068368</v>
      </c>
      <c r="H12">
        <v>2.5</v>
      </c>
      <c r="I12">
        <v>7.5</v>
      </c>
      <c r="J12">
        <v>0.3</v>
      </c>
      <c r="K12">
        <v>1.32</v>
      </c>
      <c r="L12">
        <v>90</v>
      </c>
      <c r="M12" s="57">
        <v>314.22286961130999</v>
      </c>
      <c r="N12">
        <v>7.3</v>
      </c>
      <c r="O12">
        <v>74</v>
      </c>
      <c r="P12">
        <v>2.0499999999999998</v>
      </c>
      <c r="Q12">
        <v>2.63</v>
      </c>
      <c r="R12">
        <v>1.02</v>
      </c>
      <c r="S12">
        <v>3.68</v>
      </c>
      <c r="T12" s="57">
        <v>7612.4829116110914</v>
      </c>
      <c r="U12">
        <v>0.67</v>
      </c>
      <c r="V12">
        <v>4.55</v>
      </c>
      <c r="W12">
        <v>4.3</v>
      </c>
      <c r="X12">
        <v>28</v>
      </c>
      <c r="Y12">
        <v>1.01</v>
      </c>
      <c r="Z12">
        <v>3.05</v>
      </c>
    </row>
    <row r="14" spans="1:26" x14ac:dyDescent="0.2">
      <c r="A14" s="57" t="s">
        <v>107</v>
      </c>
    </row>
    <row r="15" spans="1:26" x14ac:dyDescent="0.2">
      <c r="A15">
        <v>1</v>
      </c>
      <c r="B15">
        <v>2</v>
      </c>
      <c r="C15">
        <v>3</v>
      </c>
      <c r="D15">
        <v>4</v>
      </c>
      <c r="E15">
        <v>5</v>
      </c>
      <c r="F15">
        <v>6</v>
      </c>
      <c r="G15" s="57">
        <v>7</v>
      </c>
      <c r="H15">
        <v>8</v>
      </c>
      <c r="I15">
        <v>9</v>
      </c>
      <c r="J15" s="55">
        <v>10</v>
      </c>
      <c r="K15">
        <v>11</v>
      </c>
      <c r="L15">
        <v>12</v>
      </c>
      <c r="M15" s="57">
        <v>13</v>
      </c>
      <c r="N15">
        <v>14</v>
      </c>
      <c r="O15">
        <v>15</v>
      </c>
      <c r="P15">
        <v>16</v>
      </c>
      <c r="Q15">
        <v>17</v>
      </c>
      <c r="R15">
        <v>18</v>
      </c>
      <c r="S15">
        <v>19</v>
      </c>
      <c r="T15" s="57">
        <v>20</v>
      </c>
      <c r="U15">
        <v>21</v>
      </c>
      <c r="V15">
        <v>22</v>
      </c>
      <c r="W15">
        <v>23</v>
      </c>
      <c r="X15">
        <v>24</v>
      </c>
      <c r="Y15">
        <v>25</v>
      </c>
      <c r="Z15">
        <v>26</v>
      </c>
    </row>
    <row r="16" spans="1:26" x14ac:dyDescent="0.2">
      <c r="A16" s="56" t="s">
        <v>27</v>
      </c>
      <c r="B16" s="56" t="s">
        <v>101</v>
      </c>
      <c r="C16" s="53" t="s">
        <v>70</v>
      </c>
      <c r="D16" s="53" t="s">
        <v>71</v>
      </c>
      <c r="E16" s="53" t="s">
        <v>102</v>
      </c>
      <c r="F16" s="53" t="s">
        <v>31</v>
      </c>
      <c r="G16" s="58" t="s">
        <v>103</v>
      </c>
      <c r="H16" s="53" t="s">
        <v>45</v>
      </c>
      <c r="I16" s="53" t="s">
        <v>46</v>
      </c>
      <c r="J16" s="56" t="s">
        <v>89</v>
      </c>
      <c r="K16" s="53" t="s">
        <v>47</v>
      </c>
      <c r="L16" s="56" t="s">
        <v>28</v>
      </c>
      <c r="M16" s="59" t="s">
        <v>104</v>
      </c>
      <c r="N16" s="53" t="s">
        <v>48</v>
      </c>
      <c r="O16" s="53" t="s">
        <v>30</v>
      </c>
      <c r="P16" s="53" t="s">
        <v>59</v>
      </c>
      <c r="Q16" s="53" t="s">
        <v>49</v>
      </c>
      <c r="R16" s="53" t="s">
        <v>50</v>
      </c>
      <c r="S16" s="53" t="s">
        <v>51</v>
      </c>
      <c r="T16" s="59" t="s">
        <v>105</v>
      </c>
      <c r="U16" s="53" t="s">
        <v>52</v>
      </c>
      <c r="V16" s="53" t="s">
        <v>53</v>
      </c>
      <c r="W16" s="53" t="s">
        <v>5</v>
      </c>
      <c r="X16" s="53" t="s">
        <v>29</v>
      </c>
      <c r="Y16" s="53" t="s">
        <v>54</v>
      </c>
      <c r="Z16" s="53" t="s">
        <v>57</v>
      </c>
    </row>
    <row r="17" spans="1:26" x14ac:dyDescent="0.2">
      <c r="A17">
        <v>0.56000000000000005</v>
      </c>
      <c r="B17">
        <v>6.3</v>
      </c>
      <c r="C17">
        <v>0.12</v>
      </c>
      <c r="D17">
        <v>4.7E-2</v>
      </c>
      <c r="E17">
        <v>0.13</v>
      </c>
      <c r="F17">
        <v>2.33</v>
      </c>
      <c r="G17" s="57">
        <v>0.13000748223929262</v>
      </c>
      <c r="H17">
        <v>2.5</v>
      </c>
      <c r="I17">
        <v>7.5</v>
      </c>
      <c r="J17">
        <v>0.3</v>
      </c>
      <c r="K17">
        <v>1.32</v>
      </c>
      <c r="L17">
        <v>90</v>
      </c>
      <c r="M17" s="57">
        <v>7.2003407335313935E-2</v>
      </c>
      <c r="N17">
        <v>7.3</v>
      </c>
      <c r="O17">
        <v>74</v>
      </c>
      <c r="P17">
        <v>2.0499999999999998</v>
      </c>
      <c r="Q17">
        <v>2.63</v>
      </c>
      <c r="R17">
        <v>1.02</v>
      </c>
      <c r="S17">
        <v>3.68</v>
      </c>
      <c r="T17" s="57">
        <v>1.2700171691042861</v>
      </c>
      <c r="U17">
        <v>0.67</v>
      </c>
      <c r="V17">
        <v>4.55</v>
      </c>
      <c r="W17">
        <v>4.3</v>
      </c>
      <c r="X17">
        <v>28</v>
      </c>
      <c r="Y17">
        <v>1.01</v>
      </c>
      <c r="Z17">
        <v>3.05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Reservoirs</vt:lpstr>
      <vt:lpstr>REE and MORB</vt:lpstr>
    </vt:vector>
  </TitlesOfParts>
  <Company>Union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Hollocher, Kurt</dc:creator>
  <cp:lastModifiedBy>Kurt Hollocher</cp:lastModifiedBy>
  <dcterms:created xsi:type="dcterms:W3CDTF">2007-01-10T14:01:37Z</dcterms:created>
  <dcterms:modified xsi:type="dcterms:W3CDTF">2020-12-28T20:54:07Z</dcterms:modified>
</cp:coreProperties>
</file>